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Data 2016" sheetId="1" r:id="rId1"/>
  </sheets>
  <definedNames>
    <definedName name="_xlnm._FilterDatabase" localSheetId="0" hidden="1">'Data 2016'!$A$1:$U$49</definedName>
    <definedName name="_xlnm.Print_Titles" localSheetId="0">'Data 2016'!$1:$1</definedName>
  </definedNames>
  <calcPr fullCalcOnLoad="1"/>
</workbook>
</file>

<file path=xl/sharedStrings.xml><?xml version="1.0" encoding="utf-8"?>
<sst xmlns="http://schemas.openxmlformats.org/spreadsheetml/2006/main" count="273" uniqueCount="113">
  <si>
    <t>Kysela Martin</t>
  </si>
  <si>
    <t>Licencia</t>
  </si>
  <si>
    <t>Klub</t>
  </si>
  <si>
    <t>Kategória</t>
  </si>
  <si>
    <t>HU</t>
  </si>
  <si>
    <t>Trieda</t>
  </si>
  <si>
    <t>BB</t>
  </si>
  <si>
    <t>Dátum</t>
  </si>
  <si>
    <t>PT</t>
  </si>
  <si>
    <t>Poradie</t>
  </si>
  <si>
    <t>SVK0750</t>
  </si>
  <si>
    <t>SVK0749</t>
  </si>
  <si>
    <t>Meno a priezvisko</t>
  </si>
  <si>
    <t>Gulášová Zuzana</t>
  </si>
  <si>
    <t>Cabadaj Lukáš</t>
  </si>
  <si>
    <t>Body</t>
  </si>
  <si>
    <t>žena</t>
  </si>
  <si>
    <t>muž</t>
  </si>
  <si>
    <t>pohlav</t>
  </si>
  <si>
    <t>Priemer</t>
  </si>
  <si>
    <t>Tlachač Tomáš</t>
  </si>
  <si>
    <t>Tlachač Maroš</t>
  </si>
  <si>
    <t>Kysela Dominik</t>
  </si>
  <si>
    <t>LK Varín 3D</t>
  </si>
  <si>
    <t>Paňák Timotej</t>
  </si>
  <si>
    <t>Mintál Filip</t>
  </si>
  <si>
    <t>Boledovič Jakub</t>
  </si>
  <si>
    <t>Cabadaj Lubomír</t>
  </si>
  <si>
    <t>Cvečková Lea</t>
  </si>
  <si>
    <t>Pavlík Ján</t>
  </si>
  <si>
    <t>Pikla Leonard</t>
  </si>
  <si>
    <t>Podracký Martin</t>
  </si>
  <si>
    <t>Michlík Tomáš</t>
  </si>
  <si>
    <t>Kovac Filip</t>
  </si>
  <si>
    <t>Horváth Andrej</t>
  </si>
  <si>
    <t>Horváth Martin</t>
  </si>
  <si>
    <t>Miženko Matúš</t>
  </si>
  <si>
    <t>Bombicz Peter</t>
  </si>
  <si>
    <t>Kormošová Viktória</t>
  </si>
  <si>
    <t>Vilimová Veronika</t>
  </si>
  <si>
    <t>Vilimová Viktória</t>
  </si>
  <si>
    <t>Králik Marek</t>
  </si>
  <si>
    <t>Bieniek Nadia</t>
  </si>
  <si>
    <t>Janík Miroslav</t>
  </si>
  <si>
    <t>Bela Ján</t>
  </si>
  <si>
    <t>Bieniek Michał</t>
  </si>
  <si>
    <t>Schoepe Alicja</t>
  </si>
  <si>
    <t>Paňak Filip</t>
  </si>
  <si>
    <t>Kamiński Longin</t>
  </si>
  <si>
    <t>Solka Piotr</t>
  </si>
  <si>
    <t>Semyrko Magdalena</t>
  </si>
  <si>
    <t>Schoepe Jagna</t>
  </si>
  <si>
    <t>Chochula Samuel</t>
  </si>
  <si>
    <t>Rek Juraj</t>
  </si>
  <si>
    <t>Čubová Barbora</t>
  </si>
  <si>
    <t>Čubová Sára</t>
  </si>
  <si>
    <t>SVK1098</t>
  </si>
  <si>
    <t>SVK0914</t>
  </si>
  <si>
    <t>SVK0958</t>
  </si>
  <si>
    <t>SVK0686</t>
  </si>
  <si>
    <t>SVK0549</t>
  </si>
  <si>
    <t>SVK0734</t>
  </si>
  <si>
    <t>SVK</t>
  </si>
  <si>
    <t>SVK0870</t>
  </si>
  <si>
    <t>SVK0337</t>
  </si>
  <si>
    <t>SVK0425</t>
  </si>
  <si>
    <t>SVK0463</t>
  </si>
  <si>
    <t>SVK0464</t>
  </si>
  <si>
    <t>SVK1044</t>
  </si>
  <si>
    <t>PL</t>
  </si>
  <si>
    <t>SVK0722</t>
  </si>
  <si>
    <t>SVK0489</t>
  </si>
  <si>
    <t>SVK1000</t>
  </si>
  <si>
    <t>SVK0532</t>
  </si>
  <si>
    <t>SVK0545</t>
  </si>
  <si>
    <t>SVK0982</t>
  </si>
  <si>
    <t>SVK1015</t>
  </si>
  <si>
    <t>SVK0719</t>
  </si>
  <si>
    <t>SVK0723</t>
  </si>
  <si>
    <t>SVK0746</t>
  </si>
  <si>
    <t>SVK0990</t>
  </si>
  <si>
    <t>SVK0507</t>
  </si>
  <si>
    <t>CZE1145</t>
  </si>
  <si>
    <t>CZE1043</t>
  </si>
  <si>
    <t>SVK0643</t>
  </si>
  <si>
    <t>SVK0627</t>
  </si>
  <si>
    <t>PBHB</t>
  </si>
  <si>
    <t>TRLB</t>
  </si>
  <si>
    <t>TRRB</t>
  </si>
  <si>
    <t>Deti</t>
  </si>
  <si>
    <t>Kadet</t>
  </si>
  <si>
    <t>SLK Spišské  Vlachy</t>
  </si>
  <si>
    <t>LK Hubert Arrows</t>
  </si>
  <si>
    <t>LK X-FOCUS Prešov</t>
  </si>
  <si>
    <t>LK BAŠTA Rimavská Sobota</t>
  </si>
  <si>
    <t>LK Dobšiná</t>
  </si>
  <si>
    <t>Toszek Archery 3D  X10 Jaworze</t>
  </si>
  <si>
    <t>Toszek Archery 3D</t>
  </si>
  <si>
    <t>LK  3beč Partizánske</t>
  </si>
  <si>
    <t>LK PHOENIX</t>
  </si>
  <si>
    <t>Bača Tomáš</t>
  </si>
  <si>
    <t>Kovač Rastislav</t>
  </si>
  <si>
    <t>Králiková Zuzana</t>
  </si>
  <si>
    <t>CU</t>
  </si>
  <si>
    <t>Junior</t>
  </si>
  <si>
    <t>Minis</t>
  </si>
  <si>
    <t>Bieliková Terezia</t>
  </si>
  <si>
    <t>Pallo David</t>
  </si>
  <si>
    <t>Jakubčík Martin</t>
  </si>
  <si>
    <t>Košturiak Maroš</t>
  </si>
  <si>
    <t>Janštová Veronika</t>
  </si>
  <si>
    <t>SVK0971</t>
  </si>
  <si>
    <t>Skácel Juraj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</si>
</sst>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"/>
  </numFmts>
  <fonts count="28">
    <font>
      <sz val="10"/>
      <name val="Arial"/>
      <family val="0"/>
    </font>
    <font>
      <sz val="10"/>
      <color indexed="8"/>
      <name val="Arial"/>
      <family val="2"/>
    </font>
    <font>
      <sz val="11"/>
      <name val="Arial Narrow"/>
      <family val="2"/>
    </font>
    <font>
      <sz val="8"/>
      <name val="Arial"/>
      <family val="2"/>
    </font>
    <font>
      <sz val="10"/>
      <name val="Arial Narrow"/>
      <family val="2"/>
    </font>
    <font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0"/>
      <name val="Arial CE"/>
      <family val="0"/>
    </font>
    <font>
      <b/>
      <sz val="11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 style="thin"/>
      <right style="thin"/>
      <top style="hair"/>
      <bottom style="medium"/>
    </border>
    <border>
      <left/>
      <right style="thin"/>
      <top style="hair"/>
      <bottom style="medium"/>
    </border>
    <border>
      <left style="thin"/>
      <right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thin"/>
      <right style="thin"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2" fillId="3" borderId="0" applyNumberFormat="0" applyBorder="0" applyAlignment="0" applyProtection="0"/>
    <xf numFmtId="0" fontId="19" fillId="20" borderId="1" applyNumberFormat="0" applyAlignment="0" applyProtection="0"/>
    <xf numFmtId="0" fontId="15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21" borderId="6" applyNumberFormat="0" applyAlignment="0" applyProtection="0"/>
    <xf numFmtId="0" fontId="22" fillId="3" borderId="0" applyNumberFormat="0" applyBorder="0" applyAlignment="0" applyProtection="0"/>
    <xf numFmtId="0" fontId="18" fillId="7" borderId="1" applyNumberFormat="0" applyAlignment="0" applyProtection="0"/>
    <xf numFmtId="0" fontId="9" fillId="21" borderId="6" applyNumberFormat="0" applyAlignment="0" applyProtection="0"/>
    <xf numFmtId="0" fontId="14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7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23" borderId="8" applyNumberFormat="0" applyFont="0" applyAlignment="0" applyProtection="0"/>
    <xf numFmtId="0" fontId="20" fillId="20" borderId="9" applyNumberForma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2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24" borderId="14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vertical="center"/>
    </xf>
    <xf numFmtId="0" fontId="2" fillId="11" borderId="14" xfId="0" applyFont="1" applyFill="1" applyBorder="1" applyAlignment="1">
      <alignment vertical="center" wrapText="1"/>
    </xf>
    <xf numFmtId="14" fontId="5" fillId="0" borderId="15" xfId="0" applyNumberFormat="1" applyFont="1" applyFill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0" fontId="25" fillId="0" borderId="10" xfId="0" applyFont="1" applyBorder="1" applyAlignment="1">
      <alignment vertical="center" wrapText="1"/>
    </xf>
    <xf numFmtId="0" fontId="4" fillId="0" borderId="12" xfId="0" applyFont="1" applyFill="1" applyBorder="1" applyAlignment="1">
      <alignment vertical="center"/>
    </xf>
    <xf numFmtId="164" fontId="2" fillId="0" borderId="16" xfId="0" applyNumberFormat="1" applyFont="1" applyBorder="1" applyAlignment="1">
      <alignment vertical="center" wrapText="1"/>
    </xf>
    <xf numFmtId="0" fontId="0" fillId="26" borderId="14" xfId="0" applyFill="1" applyBorder="1" applyAlignment="1">
      <alignment horizontal="center" vertical="center"/>
    </xf>
    <xf numFmtId="0" fontId="0" fillId="27" borderId="14" xfId="0" applyFill="1" applyBorder="1" applyAlignment="1">
      <alignment horizontal="center" vertical="center"/>
    </xf>
    <xf numFmtId="0" fontId="0" fillId="28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4" fontId="5" fillId="0" borderId="17" xfId="0" applyNumberFormat="1" applyFont="1" applyFill="1" applyBorder="1" applyAlignment="1">
      <alignment vertical="center"/>
    </xf>
    <xf numFmtId="0" fontId="4" fillId="0" borderId="18" xfId="0" applyFont="1" applyBorder="1" applyAlignment="1">
      <alignment vertical="center" wrapText="1"/>
    </xf>
    <xf numFmtId="0" fontId="25" fillId="0" borderId="19" xfId="0" applyFont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164" fontId="2" fillId="0" borderId="22" xfId="0" applyNumberFormat="1" applyFont="1" applyBorder="1" applyAlignment="1">
      <alignment vertical="center" wrapText="1"/>
    </xf>
    <xf numFmtId="14" fontId="5" fillId="0" borderId="23" xfId="0" applyNumberFormat="1" applyFont="1" applyFill="1" applyBorder="1" applyAlignment="1">
      <alignment vertical="center"/>
    </xf>
    <xf numFmtId="0" fontId="4" fillId="0" borderId="24" xfId="0" applyFont="1" applyBorder="1" applyAlignment="1">
      <alignment vertical="center" wrapText="1"/>
    </xf>
    <xf numFmtId="0" fontId="25" fillId="0" borderId="25" xfId="0" applyFont="1" applyBorder="1" applyAlignment="1">
      <alignment vertical="center" wrapText="1"/>
    </xf>
    <xf numFmtId="0" fontId="4" fillId="0" borderId="25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164" fontId="2" fillId="0" borderId="28" xfId="0" applyNumberFormat="1" applyFont="1" applyBorder="1" applyAlignment="1">
      <alignment vertical="center" wrapText="1"/>
    </xf>
    <xf numFmtId="0" fontId="0" fillId="0" borderId="29" xfId="0" applyBorder="1" applyAlignment="1">
      <alignment horizontal="center" vertical="center"/>
    </xf>
    <xf numFmtId="4" fontId="2" fillId="0" borderId="13" xfId="0" applyNumberFormat="1" applyFont="1" applyBorder="1" applyAlignment="1">
      <alignment vertical="center" wrapText="1"/>
    </xf>
    <xf numFmtId="4" fontId="2" fillId="0" borderId="21" xfId="0" applyNumberFormat="1" applyFont="1" applyBorder="1" applyAlignment="1">
      <alignment vertical="center" wrapText="1"/>
    </xf>
  </cellXfs>
  <cellStyles count="8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– Zvýraznění1" xfId="27"/>
    <cellStyle name="40 % – Zvýraznění2" xfId="28"/>
    <cellStyle name="40 % – Zvýraznění3" xfId="29"/>
    <cellStyle name="40 % – Zvýraznění4" xfId="30"/>
    <cellStyle name="40 % – Zvýraznění5" xfId="31"/>
    <cellStyle name="40 % – Zvýraznění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– Zvýraznění1" xfId="39"/>
    <cellStyle name="60 % – Zvýraznění2" xfId="40"/>
    <cellStyle name="60 % – Zvýraznění3" xfId="41"/>
    <cellStyle name="60 % – Zvýraznění4" xfId="42"/>
    <cellStyle name="60 % – Zvýraznění5" xfId="43"/>
    <cellStyle name="60 % – Zvýraznění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elkem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Check Cell" xfId="70"/>
    <cellStyle name="Chybně" xfId="71"/>
    <cellStyle name="Input" xfId="72"/>
    <cellStyle name="Kontrolní buňka" xfId="73"/>
    <cellStyle name="Linked Cell" xfId="74"/>
    <cellStyle name="Název" xfId="75"/>
    <cellStyle name="Neutral" xfId="76"/>
    <cellStyle name="Neutrální" xfId="77"/>
    <cellStyle name="normálne 2" xfId="78"/>
    <cellStyle name="normálne 3" xfId="79"/>
    <cellStyle name="normální 13" xfId="80"/>
    <cellStyle name="normální 14" xfId="81"/>
    <cellStyle name="normální 15" xfId="82"/>
    <cellStyle name="normální 16" xfId="83"/>
    <cellStyle name="Normální 2" xfId="84"/>
    <cellStyle name="normální 2 2" xfId="85"/>
    <cellStyle name="normální_List1" xfId="86"/>
    <cellStyle name="Note" xfId="87"/>
    <cellStyle name="Output" xfId="88"/>
    <cellStyle name="Percent" xfId="89"/>
    <cellStyle name="Propojená buňka" xfId="90"/>
    <cellStyle name="Správně" xfId="91"/>
    <cellStyle name="Text upozornění" xfId="92"/>
    <cellStyle name="Title" xfId="93"/>
    <cellStyle name="Total" xfId="94"/>
    <cellStyle name="Vysvětlující text" xfId="95"/>
    <cellStyle name="Warning Text" xfId="96"/>
    <cellStyle name="Zvýraznění 1" xfId="97"/>
    <cellStyle name="Zvýraznění 2" xfId="98"/>
    <cellStyle name="Zvýraznění 3" xfId="99"/>
    <cellStyle name="Zvýraznění 4" xfId="100"/>
    <cellStyle name="Zvýraznění 5" xfId="101"/>
    <cellStyle name="Zvýraznění 6" xfId="102"/>
  </cellStyles>
  <dxfs count="36"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9" tint="0.5999600291252136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5999600291252136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7" tint="0.3999499976634979"/>
        </patternFill>
      </fill>
    </dxf>
    <dxf>
      <fill>
        <patternFill>
          <bgColor theme="9" tint="0.5999600291252136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C48" sqref="C2:C48"/>
    </sheetView>
  </sheetViews>
  <sheetFormatPr defaultColWidth="0" defaultRowHeight="12.75"/>
  <cols>
    <col min="1" max="1" width="10.8515625" style="6" bestFit="1" customWidth="1"/>
    <col min="2" max="2" width="8.140625" style="3" customWidth="1"/>
    <col min="3" max="3" width="22.7109375" style="4" customWidth="1"/>
    <col min="4" max="4" width="6.28125" style="3" bestFit="1" customWidth="1"/>
    <col min="5" max="5" width="7.421875" style="3" bestFit="1" customWidth="1"/>
    <col min="6" max="6" width="5.8515625" style="3" customWidth="1"/>
    <col min="7" max="7" width="27.7109375" style="3" customWidth="1"/>
    <col min="8" max="8" width="3.28125" style="5" customWidth="1"/>
    <col min="9" max="17" width="3.28125" style="2" customWidth="1"/>
    <col min="18" max="18" width="5.7109375" style="2" customWidth="1"/>
    <col min="19" max="19" width="11.421875" style="2" bestFit="1" customWidth="1"/>
    <col min="20" max="20" width="7.140625" style="2" customWidth="1"/>
    <col min="21" max="21" width="7.140625" style="1" bestFit="1" customWidth="1"/>
    <col min="22" max="22" width="1.7109375" style="1" customWidth="1"/>
    <col min="23" max="38" width="9.140625" style="1" hidden="1" customWidth="1"/>
    <col min="39" max="16384" width="9.28125" style="1" hidden="1" customWidth="1"/>
  </cols>
  <sheetData>
    <row r="1" spans="1:21" ht="13.5">
      <c r="A1" s="13" t="s">
        <v>7</v>
      </c>
      <c r="B1" s="14" t="s">
        <v>1</v>
      </c>
      <c r="C1" s="13" t="s">
        <v>12</v>
      </c>
      <c r="D1" s="13" t="s">
        <v>5</v>
      </c>
      <c r="E1" s="14" t="s">
        <v>3</v>
      </c>
      <c r="F1" s="14" t="s">
        <v>18</v>
      </c>
      <c r="G1" s="13" t="s">
        <v>2</v>
      </c>
      <c r="H1" s="15">
        <v>11</v>
      </c>
      <c r="I1" s="15">
        <v>10</v>
      </c>
      <c r="J1" s="15">
        <v>8</v>
      </c>
      <c r="K1" s="15">
        <v>5</v>
      </c>
      <c r="L1" s="15">
        <v>0</v>
      </c>
      <c r="M1" s="15">
        <v>11</v>
      </c>
      <c r="N1" s="15">
        <v>10</v>
      </c>
      <c r="O1" s="15">
        <v>8</v>
      </c>
      <c r="P1" s="15">
        <v>5</v>
      </c>
      <c r="Q1" s="15">
        <v>0</v>
      </c>
      <c r="R1" s="16" t="s">
        <v>8</v>
      </c>
      <c r="S1" s="16" t="s">
        <v>15</v>
      </c>
      <c r="T1" s="16" t="s">
        <v>19</v>
      </c>
      <c r="U1" s="17" t="s">
        <v>9</v>
      </c>
    </row>
    <row r="2" spans="1:21" ht="15">
      <c r="A2" s="38">
        <v>42560</v>
      </c>
      <c r="B2" s="39" t="s">
        <v>57</v>
      </c>
      <c r="C2" s="40" t="s">
        <v>29</v>
      </c>
      <c r="D2" s="41" t="s">
        <v>6</v>
      </c>
      <c r="E2" s="41" t="s">
        <v>89</v>
      </c>
      <c r="F2" s="41" t="s">
        <v>17</v>
      </c>
      <c r="G2" s="42" t="s">
        <v>91</v>
      </c>
      <c r="H2" s="43">
        <v>2</v>
      </c>
      <c r="I2" s="44">
        <v>6</v>
      </c>
      <c r="J2" s="44">
        <v>13</v>
      </c>
      <c r="K2" s="45">
        <v>4</v>
      </c>
      <c r="L2" s="46">
        <v>0</v>
      </c>
      <c r="M2" s="43">
        <v>2</v>
      </c>
      <c r="N2" s="44">
        <v>2</v>
      </c>
      <c r="O2" s="44">
        <v>12</v>
      </c>
      <c r="P2" s="45">
        <v>6</v>
      </c>
      <c r="Q2" s="46">
        <v>3</v>
      </c>
      <c r="R2" s="47">
        <f>SUM(H2:Q2)</f>
        <v>50</v>
      </c>
      <c r="S2" s="50">
        <f>H2*$H$1+I2*$I$1+J2*$J$1+K2*$K$1+L2*$L$1+M2*$M$1+N2*$N$1+O2*$O$1+P2*$P$1+Q2*$Q$1</f>
        <v>374</v>
      </c>
      <c r="T2" s="48">
        <f>S2/R2</f>
        <v>7.48</v>
      </c>
      <c r="U2" s="23">
        <v>1</v>
      </c>
    </row>
    <row r="3" spans="1:21" ht="15">
      <c r="A3" s="18">
        <v>42560</v>
      </c>
      <c r="B3" s="19" t="s">
        <v>56</v>
      </c>
      <c r="C3" s="20" t="s">
        <v>31</v>
      </c>
      <c r="D3" s="7" t="s">
        <v>6</v>
      </c>
      <c r="E3" s="7" t="s">
        <v>89</v>
      </c>
      <c r="F3" s="7" t="s">
        <v>17</v>
      </c>
      <c r="G3" s="21" t="s">
        <v>91</v>
      </c>
      <c r="H3" s="9">
        <v>2</v>
      </c>
      <c r="I3" s="10">
        <v>6</v>
      </c>
      <c r="J3" s="10">
        <v>5</v>
      </c>
      <c r="K3" s="8">
        <v>8</v>
      </c>
      <c r="L3" s="11">
        <v>4</v>
      </c>
      <c r="M3" s="9">
        <v>0</v>
      </c>
      <c r="N3" s="10">
        <v>2</v>
      </c>
      <c r="O3" s="10">
        <v>3</v>
      </c>
      <c r="P3" s="8">
        <v>11</v>
      </c>
      <c r="Q3" s="11">
        <v>9</v>
      </c>
      <c r="R3" s="12">
        <f>SUM(H3:Q3)</f>
        <v>50</v>
      </c>
      <c r="S3" s="50">
        <f>H3*$H$1+I3*$I$1+J3*$J$1+K3*$K$1+L3*$L$1+M3*$M$1+N3*$N$1+O3*$O$1+P3*$P$1+Q3*$Q$1</f>
        <v>261</v>
      </c>
      <c r="T3" s="22">
        <f>S3/R3</f>
        <v>5.22</v>
      </c>
      <c r="U3" s="24">
        <v>2</v>
      </c>
    </row>
    <row r="4" spans="1:21" ht="15">
      <c r="A4" s="18">
        <v>42560</v>
      </c>
      <c r="B4" s="19"/>
      <c r="C4" s="20" t="s">
        <v>102</v>
      </c>
      <c r="D4" s="7" t="s">
        <v>6</v>
      </c>
      <c r="E4" s="7" t="s">
        <v>89</v>
      </c>
      <c r="F4" s="7" t="s">
        <v>16</v>
      </c>
      <c r="G4" s="21"/>
      <c r="H4" s="9">
        <v>2</v>
      </c>
      <c r="I4" s="10">
        <v>1</v>
      </c>
      <c r="J4" s="10">
        <v>4</v>
      </c>
      <c r="K4" s="8">
        <v>14</v>
      </c>
      <c r="L4" s="11">
        <v>4</v>
      </c>
      <c r="M4" s="9">
        <v>0</v>
      </c>
      <c r="N4" s="10">
        <v>1</v>
      </c>
      <c r="O4" s="10">
        <v>1</v>
      </c>
      <c r="P4" s="8">
        <v>9</v>
      </c>
      <c r="Q4" s="11">
        <v>14</v>
      </c>
      <c r="R4" s="12">
        <f>SUM(H4:Q4)</f>
        <v>50</v>
      </c>
      <c r="S4" s="50">
        <f>H4*$H$1+I4*$I$1+J4*$J$1+K4*$K$1+L4*$L$1+M4*$M$1+N4*$N$1+O4*$O$1+P4*$P$1+Q4*$Q$1</f>
        <v>197</v>
      </c>
      <c r="T4" s="22">
        <f>S4/R4</f>
        <v>3.94</v>
      </c>
      <c r="U4" s="23">
        <v>1</v>
      </c>
    </row>
    <row r="5" spans="1:21" ht="15">
      <c r="A5" s="18">
        <v>42560</v>
      </c>
      <c r="B5" s="19" t="s">
        <v>62</v>
      </c>
      <c r="C5" s="20" t="s">
        <v>100</v>
      </c>
      <c r="D5" s="7" t="s">
        <v>4</v>
      </c>
      <c r="E5" s="7" t="s">
        <v>105</v>
      </c>
      <c r="F5" s="7" t="s">
        <v>17</v>
      </c>
      <c r="G5" s="21"/>
      <c r="H5" s="9">
        <v>1</v>
      </c>
      <c r="I5" s="10">
        <v>9</v>
      </c>
      <c r="J5" s="10">
        <v>6</v>
      </c>
      <c r="K5" s="8">
        <v>8</v>
      </c>
      <c r="L5" s="11">
        <v>1</v>
      </c>
      <c r="M5" s="9">
        <v>0</v>
      </c>
      <c r="N5" s="10">
        <v>1</v>
      </c>
      <c r="O5" s="10">
        <v>5</v>
      </c>
      <c r="P5" s="8">
        <v>16</v>
      </c>
      <c r="Q5" s="11">
        <v>3</v>
      </c>
      <c r="R5" s="12">
        <f>SUM(H5:Q5)</f>
        <v>50</v>
      </c>
      <c r="S5" s="50">
        <f>H5*$H$1+I5*$I$1+J5*$J$1+K5*$K$1+L5*$L$1+M5*$M$1+N5*$N$1+O5*$O$1+P5*$P$1+Q5*$Q$1</f>
        <v>319</v>
      </c>
      <c r="T5" s="22">
        <f>S5/R5</f>
        <v>6.38</v>
      </c>
      <c r="U5" s="23">
        <v>1</v>
      </c>
    </row>
    <row r="6" spans="1:21" ht="15">
      <c r="A6" s="18">
        <v>42560</v>
      </c>
      <c r="B6" s="19" t="s">
        <v>58</v>
      </c>
      <c r="C6" s="20" t="s">
        <v>26</v>
      </c>
      <c r="D6" s="7" t="s">
        <v>4</v>
      </c>
      <c r="E6" s="7" t="s">
        <v>105</v>
      </c>
      <c r="F6" s="7" t="s">
        <v>17</v>
      </c>
      <c r="G6" s="21"/>
      <c r="H6" s="9">
        <v>3</v>
      </c>
      <c r="I6" s="10">
        <v>1</v>
      </c>
      <c r="J6" s="10">
        <v>11</v>
      </c>
      <c r="K6" s="8">
        <v>5</v>
      </c>
      <c r="L6" s="11">
        <v>5</v>
      </c>
      <c r="M6" s="9">
        <v>0</v>
      </c>
      <c r="N6" s="10">
        <v>0</v>
      </c>
      <c r="O6" s="10">
        <v>10</v>
      </c>
      <c r="P6" s="8">
        <v>15</v>
      </c>
      <c r="Q6" s="11">
        <v>0</v>
      </c>
      <c r="R6" s="12">
        <f>SUM(H6:Q6)</f>
        <v>50</v>
      </c>
      <c r="S6" s="50">
        <f>H6*$H$1+I6*$I$1+J6*$J$1+K6*$K$1+L6*$L$1+M6*$M$1+N6*$N$1+O6*$O$1+P6*$P$1+Q6*$Q$1</f>
        <v>311</v>
      </c>
      <c r="T6" s="22">
        <f>S6/R6</f>
        <v>6.22</v>
      </c>
      <c r="U6" s="24">
        <v>2</v>
      </c>
    </row>
    <row r="7" spans="1:21" ht="15">
      <c r="A7" s="18">
        <v>42560</v>
      </c>
      <c r="B7" s="19" t="s">
        <v>10</v>
      </c>
      <c r="C7" s="20" t="s">
        <v>33</v>
      </c>
      <c r="D7" s="7" t="s">
        <v>4</v>
      </c>
      <c r="E7" s="7" t="s">
        <v>89</v>
      </c>
      <c r="F7" s="7" t="s">
        <v>17</v>
      </c>
      <c r="G7" s="21"/>
      <c r="H7" s="9">
        <v>11</v>
      </c>
      <c r="I7" s="10">
        <v>7</v>
      </c>
      <c r="J7" s="10">
        <v>7</v>
      </c>
      <c r="K7" s="8">
        <v>0</v>
      </c>
      <c r="L7" s="11">
        <v>0</v>
      </c>
      <c r="M7" s="9">
        <v>6</v>
      </c>
      <c r="N7" s="10">
        <v>12</v>
      </c>
      <c r="O7" s="10">
        <v>5</v>
      </c>
      <c r="P7" s="8">
        <v>2</v>
      </c>
      <c r="Q7" s="11">
        <v>0</v>
      </c>
      <c r="R7" s="12">
        <f>SUM(H7:Q7)</f>
        <v>50</v>
      </c>
      <c r="S7" s="50">
        <f>H7*$H$1+I7*$I$1+J7*$J$1+K7*$K$1+L7*$L$1+M7*$M$1+N7*$N$1+O7*$O$1+P7*$P$1+Q7*$Q$1</f>
        <v>483</v>
      </c>
      <c r="T7" s="22">
        <f>S7/R7</f>
        <v>9.66</v>
      </c>
      <c r="U7" s="23">
        <v>1</v>
      </c>
    </row>
    <row r="8" spans="1:21" ht="15">
      <c r="A8" s="18">
        <v>42560</v>
      </c>
      <c r="B8" s="19" t="s">
        <v>59</v>
      </c>
      <c r="C8" s="20" t="s">
        <v>34</v>
      </c>
      <c r="D8" s="7" t="s">
        <v>4</v>
      </c>
      <c r="E8" s="7" t="s">
        <v>89</v>
      </c>
      <c r="F8" s="7" t="s">
        <v>17</v>
      </c>
      <c r="G8" s="21" t="s">
        <v>92</v>
      </c>
      <c r="H8" s="9">
        <v>5</v>
      </c>
      <c r="I8" s="10">
        <v>5</v>
      </c>
      <c r="J8" s="10">
        <v>9</v>
      </c>
      <c r="K8" s="8">
        <v>6</v>
      </c>
      <c r="L8" s="11">
        <v>0</v>
      </c>
      <c r="M8" s="9">
        <v>0</v>
      </c>
      <c r="N8" s="10">
        <v>3</v>
      </c>
      <c r="O8" s="10">
        <v>3</v>
      </c>
      <c r="P8" s="8">
        <v>16</v>
      </c>
      <c r="Q8" s="11">
        <v>3</v>
      </c>
      <c r="R8" s="12">
        <f>SUM(H8:Q8)</f>
        <v>50</v>
      </c>
      <c r="S8" s="50">
        <f>H8*$H$1+I8*$I$1+J8*$J$1+K8*$K$1+L8*$L$1+M8*$M$1+N8*$N$1+O8*$O$1+P8*$P$1+Q8*$Q$1</f>
        <v>341</v>
      </c>
      <c r="T8" s="22">
        <f>S8/R8</f>
        <v>6.82</v>
      </c>
      <c r="U8" s="24">
        <v>2</v>
      </c>
    </row>
    <row r="9" spans="1:21" ht="15">
      <c r="A9" s="18">
        <v>42560</v>
      </c>
      <c r="B9" s="19" t="s">
        <v>61</v>
      </c>
      <c r="C9" s="20" t="s">
        <v>36</v>
      </c>
      <c r="D9" s="7" t="s">
        <v>4</v>
      </c>
      <c r="E9" s="7" t="s">
        <v>89</v>
      </c>
      <c r="F9" s="7" t="s">
        <v>17</v>
      </c>
      <c r="G9" s="21" t="s">
        <v>93</v>
      </c>
      <c r="H9" s="9">
        <v>2</v>
      </c>
      <c r="I9" s="10">
        <v>4</v>
      </c>
      <c r="J9" s="10">
        <v>9</v>
      </c>
      <c r="K9" s="8">
        <v>6</v>
      </c>
      <c r="L9" s="11">
        <v>4</v>
      </c>
      <c r="M9" s="9">
        <v>1</v>
      </c>
      <c r="N9" s="10">
        <v>7</v>
      </c>
      <c r="O9" s="10">
        <v>8</v>
      </c>
      <c r="P9" s="8">
        <v>6</v>
      </c>
      <c r="Q9" s="11">
        <v>3</v>
      </c>
      <c r="R9" s="12">
        <f>SUM(H9:Q9)</f>
        <v>50</v>
      </c>
      <c r="S9" s="50">
        <f>H9*$H$1+I9*$I$1+J9*$J$1+K9*$K$1+L9*$L$1+M9*$M$1+N9*$N$1+O9*$O$1+P9*$P$1+Q9*$Q$1</f>
        <v>339</v>
      </c>
      <c r="T9" s="22">
        <f>S9/R9</f>
        <v>6.78</v>
      </c>
      <c r="U9" s="25">
        <v>3</v>
      </c>
    </row>
    <row r="10" spans="1:21" ht="15">
      <c r="A10" s="18">
        <v>42560</v>
      </c>
      <c r="B10" s="19" t="s">
        <v>11</v>
      </c>
      <c r="C10" s="20" t="s">
        <v>101</v>
      </c>
      <c r="D10" s="7" t="s">
        <v>4</v>
      </c>
      <c r="E10" s="7" t="s">
        <v>90</v>
      </c>
      <c r="F10" s="7" t="s">
        <v>17</v>
      </c>
      <c r="G10" s="21"/>
      <c r="H10" s="9">
        <v>2</v>
      </c>
      <c r="I10" s="10">
        <v>5</v>
      </c>
      <c r="J10" s="10">
        <v>10</v>
      </c>
      <c r="K10" s="8">
        <v>7</v>
      </c>
      <c r="L10" s="11">
        <v>1</v>
      </c>
      <c r="M10" s="9">
        <v>0</v>
      </c>
      <c r="N10" s="10">
        <v>2</v>
      </c>
      <c r="O10" s="10">
        <v>9</v>
      </c>
      <c r="P10" s="8">
        <v>11</v>
      </c>
      <c r="Q10" s="11">
        <v>3</v>
      </c>
      <c r="R10" s="12">
        <f>SUM(H10:Q10)</f>
        <v>50</v>
      </c>
      <c r="S10" s="50">
        <f>H10*$H$1+I10*$I$1+J10*$J$1+K10*$K$1+L10*$L$1+M10*$M$1+N10*$N$1+O10*$O$1+P10*$P$1+Q10*$Q$1</f>
        <v>334</v>
      </c>
      <c r="T10" s="22">
        <f>S10/R10</f>
        <v>6.68</v>
      </c>
      <c r="U10" s="23">
        <v>1</v>
      </c>
    </row>
    <row r="11" spans="1:21" ht="15">
      <c r="A11" s="18">
        <v>42560</v>
      </c>
      <c r="B11" s="19" t="s">
        <v>63</v>
      </c>
      <c r="C11" s="20" t="s">
        <v>37</v>
      </c>
      <c r="D11" s="7" t="s">
        <v>4</v>
      </c>
      <c r="E11" s="7" t="s">
        <v>90</v>
      </c>
      <c r="F11" s="7" t="s">
        <v>17</v>
      </c>
      <c r="G11" s="21"/>
      <c r="H11" s="9">
        <v>1</v>
      </c>
      <c r="I11" s="10">
        <v>6</v>
      </c>
      <c r="J11" s="10">
        <v>7</v>
      </c>
      <c r="K11" s="8">
        <v>9</v>
      </c>
      <c r="L11" s="11">
        <v>2</v>
      </c>
      <c r="M11" s="9">
        <v>1</v>
      </c>
      <c r="N11" s="10">
        <v>1</v>
      </c>
      <c r="O11" s="10">
        <v>9</v>
      </c>
      <c r="P11" s="8">
        <v>9</v>
      </c>
      <c r="Q11" s="11">
        <v>5</v>
      </c>
      <c r="R11" s="12">
        <f>SUM(H11:Q11)</f>
        <v>50</v>
      </c>
      <c r="S11" s="50">
        <f>H11*$H$1+I11*$I$1+J11*$J$1+K11*$K$1+L11*$L$1+M11*$M$1+N11*$N$1+O11*$O$1+P11*$P$1+Q11*$Q$1</f>
        <v>310</v>
      </c>
      <c r="T11" s="22">
        <f>S11/R11</f>
        <v>6.2</v>
      </c>
      <c r="U11" s="24">
        <v>2</v>
      </c>
    </row>
    <row r="12" spans="1:21" ht="15">
      <c r="A12" s="18">
        <v>42560</v>
      </c>
      <c r="B12" s="19" t="s">
        <v>66</v>
      </c>
      <c r="C12" s="20" t="s">
        <v>39</v>
      </c>
      <c r="D12" s="7" t="s">
        <v>4</v>
      </c>
      <c r="E12" s="7" t="s">
        <v>90</v>
      </c>
      <c r="F12" s="7" t="s">
        <v>16</v>
      </c>
      <c r="G12" s="21" t="s">
        <v>95</v>
      </c>
      <c r="H12" s="9">
        <v>5</v>
      </c>
      <c r="I12" s="10">
        <v>5</v>
      </c>
      <c r="J12" s="10">
        <v>12</v>
      </c>
      <c r="K12" s="8">
        <v>3</v>
      </c>
      <c r="L12" s="11">
        <v>0</v>
      </c>
      <c r="M12" s="9">
        <v>2</v>
      </c>
      <c r="N12" s="10">
        <v>2</v>
      </c>
      <c r="O12" s="10">
        <v>14</v>
      </c>
      <c r="P12" s="8">
        <v>5</v>
      </c>
      <c r="Q12" s="11">
        <v>2</v>
      </c>
      <c r="R12" s="12">
        <f>SUM(H12:Q12)</f>
        <v>50</v>
      </c>
      <c r="S12" s="50">
        <f>H12*$H$1+I12*$I$1+J12*$J$1+K12*$K$1+L12*$L$1+M12*$M$1+N12*$N$1+O12*$O$1+P12*$P$1+Q12*$Q$1</f>
        <v>395</v>
      </c>
      <c r="T12" s="22">
        <f>S12/R12</f>
        <v>7.9</v>
      </c>
      <c r="U12" s="23">
        <v>1</v>
      </c>
    </row>
    <row r="13" spans="1:21" ht="15">
      <c r="A13" s="18">
        <v>42560</v>
      </c>
      <c r="B13" s="19" t="s">
        <v>65</v>
      </c>
      <c r="C13" s="20" t="s">
        <v>38</v>
      </c>
      <c r="D13" s="7" t="s">
        <v>4</v>
      </c>
      <c r="E13" s="7" t="s">
        <v>90</v>
      </c>
      <c r="F13" s="7" t="s">
        <v>16</v>
      </c>
      <c r="G13" s="21" t="s">
        <v>94</v>
      </c>
      <c r="H13" s="9">
        <v>4</v>
      </c>
      <c r="I13" s="10">
        <v>4</v>
      </c>
      <c r="J13" s="10">
        <v>9</v>
      </c>
      <c r="K13" s="8">
        <v>7</v>
      </c>
      <c r="L13" s="11">
        <v>1</v>
      </c>
      <c r="M13" s="9">
        <v>1</v>
      </c>
      <c r="N13" s="10">
        <v>3</v>
      </c>
      <c r="O13" s="10">
        <v>11</v>
      </c>
      <c r="P13" s="8">
        <v>8</v>
      </c>
      <c r="Q13" s="11">
        <v>2</v>
      </c>
      <c r="R13" s="12">
        <f>SUM(H13:Q13)</f>
        <v>50</v>
      </c>
      <c r="S13" s="50">
        <f>H13*$H$1+I13*$I$1+J13*$J$1+K13*$K$1+L13*$L$1+M13*$M$1+N13*$N$1+O13*$O$1+P13*$P$1+Q13*$Q$1</f>
        <v>360</v>
      </c>
      <c r="T13" s="22">
        <f>S13/R13</f>
        <v>7.2</v>
      </c>
      <c r="U13" s="24">
        <v>2</v>
      </c>
    </row>
    <row r="14" spans="1:21" ht="15">
      <c r="A14" s="18">
        <v>42560</v>
      </c>
      <c r="B14" s="19" t="s">
        <v>67</v>
      </c>
      <c r="C14" s="20" t="s">
        <v>40</v>
      </c>
      <c r="D14" s="7" t="s">
        <v>4</v>
      </c>
      <c r="E14" s="7" t="s">
        <v>90</v>
      </c>
      <c r="F14" s="7" t="s">
        <v>16</v>
      </c>
      <c r="G14" s="21" t="s">
        <v>95</v>
      </c>
      <c r="H14" s="9">
        <v>0</v>
      </c>
      <c r="I14" s="10">
        <v>4</v>
      </c>
      <c r="J14" s="10">
        <v>6</v>
      </c>
      <c r="K14" s="8">
        <v>13</v>
      </c>
      <c r="L14" s="11">
        <v>2</v>
      </c>
      <c r="M14" s="9">
        <v>0</v>
      </c>
      <c r="N14" s="10">
        <v>1</v>
      </c>
      <c r="O14" s="10">
        <v>1</v>
      </c>
      <c r="P14" s="8">
        <v>10</v>
      </c>
      <c r="Q14" s="11">
        <v>13</v>
      </c>
      <c r="R14" s="12">
        <f>SUM(H14:Q14)</f>
        <v>50</v>
      </c>
      <c r="S14" s="50">
        <f>H14*$H$1+I14*$I$1+J14*$J$1+K14*$K$1+L14*$L$1+M14*$M$1+N14*$N$1+O14*$O$1+P14*$P$1+Q14*$Q$1</f>
        <v>221</v>
      </c>
      <c r="T14" s="22">
        <f>S14/R14</f>
        <v>4.42</v>
      </c>
      <c r="U14" s="25">
        <v>3</v>
      </c>
    </row>
    <row r="15" spans="1:21" ht="15">
      <c r="A15" s="18">
        <v>42560</v>
      </c>
      <c r="B15" s="19" t="s">
        <v>64</v>
      </c>
      <c r="C15" s="20" t="s">
        <v>32</v>
      </c>
      <c r="D15" s="7" t="s">
        <v>4</v>
      </c>
      <c r="E15" s="7" t="s">
        <v>104</v>
      </c>
      <c r="F15" s="7" t="s">
        <v>17</v>
      </c>
      <c r="G15" s="21" t="s">
        <v>91</v>
      </c>
      <c r="H15" s="9">
        <v>12</v>
      </c>
      <c r="I15" s="10">
        <v>6</v>
      </c>
      <c r="J15" s="10">
        <v>5</v>
      </c>
      <c r="K15" s="8">
        <v>2</v>
      </c>
      <c r="L15" s="11">
        <v>1</v>
      </c>
      <c r="M15" s="9">
        <v>1</v>
      </c>
      <c r="N15" s="10">
        <v>8</v>
      </c>
      <c r="O15" s="10">
        <v>8</v>
      </c>
      <c r="P15" s="8">
        <v>6</v>
      </c>
      <c r="Q15" s="11">
        <v>1</v>
      </c>
      <c r="R15" s="12">
        <f>SUM(H15:Q15)</f>
        <v>50</v>
      </c>
      <c r="S15" s="50">
        <f>H15*$H$1+I15*$I$1+J15*$J$1+K15*$K$1+L15*$L$1+M15*$M$1+N15*$N$1+O15*$O$1+P15*$P$1+Q15*$Q$1</f>
        <v>427</v>
      </c>
      <c r="T15" s="22">
        <f>S15/R15</f>
        <v>8.54</v>
      </c>
      <c r="U15" s="23">
        <v>1</v>
      </c>
    </row>
    <row r="16" spans="1:21" ht="15">
      <c r="A16" s="18">
        <v>42560</v>
      </c>
      <c r="B16" s="19" t="s">
        <v>60</v>
      </c>
      <c r="C16" s="20" t="s">
        <v>35</v>
      </c>
      <c r="D16" s="7" t="s">
        <v>4</v>
      </c>
      <c r="E16" s="7" t="s">
        <v>104</v>
      </c>
      <c r="F16" s="7" t="s">
        <v>17</v>
      </c>
      <c r="G16" s="21" t="s">
        <v>92</v>
      </c>
      <c r="H16" s="9">
        <v>4</v>
      </c>
      <c r="I16" s="10">
        <v>3</v>
      </c>
      <c r="J16" s="10">
        <v>6</v>
      </c>
      <c r="K16" s="8">
        <v>8</v>
      </c>
      <c r="L16" s="11">
        <v>4</v>
      </c>
      <c r="M16" s="9">
        <v>1</v>
      </c>
      <c r="N16" s="10">
        <v>2</v>
      </c>
      <c r="O16" s="10">
        <v>12</v>
      </c>
      <c r="P16" s="8">
        <v>8</v>
      </c>
      <c r="Q16" s="11">
        <v>2</v>
      </c>
      <c r="R16" s="12">
        <f>SUM(H16:Q16)</f>
        <v>50</v>
      </c>
      <c r="S16" s="50">
        <f>H16*$H$1+I16*$I$1+J16*$J$1+K16*$K$1+L16*$L$1+M16*$M$1+N16*$N$1+O16*$O$1+P16*$P$1+Q16*$Q$1</f>
        <v>329</v>
      </c>
      <c r="T16" s="22">
        <f>S16/R16</f>
        <v>6.58</v>
      </c>
      <c r="U16" s="24">
        <v>2</v>
      </c>
    </row>
    <row r="17" spans="1:21" ht="15">
      <c r="A17" s="18">
        <v>42560</v>
      </c>
      <c r="B17" s="19" t="s">
        <v>78</v>
      </c>
      <c r="C17" s="20" t="s">
        <v>21</v>
      </c>
      <c r="D17" s="7" t="s">
        <v>103</v>
      </c>
      <c r="E17" s="7" t="s">
        <v>89</v>
      </c>
      <c r="F17" s="7" t="s">
        <v>17</v>
      </c>
      <c r="G17" s="21" t="s">
        <v>23</v>
      </c>
      <c r="H17" s="9">
        <v>8</v>
      </c>
      <c r="I17" s="10">
        <v>7</v>
      </c>
      <c r="J17" s="10">
        <v>9</v>
      </c>
      <c r="K17" s="8">
        <v>0</v>
      </c>
      <c r="L17" s="11">
        <v>1</v>
      </c>
      <c r="M17" s="9">
        <v>0</v>
      </c>
      <c r="N17" s="10">
        <v>5</v>
      </c>
      <c r="O17" s="10">
        <v>13</v>
      </c>
      <c r="P17" s="8">
        <v>3</v>
      </c>
      <c r="Q17" s="11">
        <v>4</v>
      </c>
      <c r="R17" s="12">
        <f>SUM(H17:Q17)</f>
        <v>50</v>
      </c>
      <c r="S17" s="50">
        <f>H17*$H$1+I17*$I$1+J17*$J$1+K17*$K$1+L17*$L$1+M17*$M$1+N17*$N$1+O17*$O$1+P17*$P$1+Q17*$Q$1</f>
        <v>399</v>
      </c>
      <c r="T17" s="22">
        <f>S17/R17</f>
        <v>7.98</v>
      </c>
      <c r="U17" s="25">
        <v>3</v>
      </c>
    </row>
    <row r="18" spans="1:21" ht="15">
      <c r="A18" s="18">
        <v>42560</v>
      </c>
      <c r="B18" s="19" t="s">
        <v>68</v>
      </c>
      <c r="C18" s="20" t="s">
        <v>30</v>
      </c>
      <c r="D18" s="7" t="s">
        <v>86</v>
      </c>
      <c r="E18" s="7" t="s">
        <v>105</v>
      </c>
      <c r="F18" s="7" t="s">
        <v>17</v>
      </c>
      <c r="G18" s="21" t="s">
        <v>91</v>
      </c>
      <c r="H18" s="9">
        <v>0</v>
      </c>
      <c r="I18" s="10">
        <v>1</v>
      </c>
      <c r="J18" s="10">
        <v>2</v>
      </c>
      <c r="K18" s="8">
        <v>15</v>
      </c>
      <c r="L18" s="11">
        <v>7</v>
      </c>
      <c r="M18" s="9">
        <v>0</v>
      </c>
      <c r="N18" s="10">
        <v>0</v>
      </c>
      <c r="O18" s="10">
        <v>0</v>
      </c>
      <c r="P18" s="8">
        <v>7</v>
      </c>
      <c r="Q18" s="11">
        <v>18</v>
      </c>
      <c r="R18" s="12">
        <f>SUM(H18:Q18)</f>
        <v>50</v>
      </c>
      <c r="S18" s="50">
        <f>H18*$H$1+I18*$I$1+J18*$J$1+K18*$K$1+L18*$L$1+M18*$M$1+N18*$N$1+O18*$O$1+P18*$P$1+Q18*$Q$1</f>
        <v>136</v>
      </c>
      <c r="T18" s="22">
        <f>S18/R18</f>
        <v>2.72</v>
      </c>
      <c r="U18" s="23">
        <v>1</v>
      </c>
    </row>
    <row r="19" spans="1:21" ht="15">
      <c r="A19" s="18">
        <v>42560</v>
      </c>
      <c r="B19" s="19"/>
      <c r="C19" s="20" t="s">
        <v>41</v>
      </c>
      <c r="D19" s="7" t="s">
        <v>86</v>
      </c>
      <c r="E19" s="7" t="s">
        <v>105</v>
      </c>
      <c r="F19" s="7" t="s">
        <v>17</v>
      </c>
      <c r="G19" s="21"/>
      <c r="H19" s="9">
        <v>0</v>
      </c>
      <c r="I19" s="10">
        <v>2</v>
      </c>
      <c r="J19" s="10">
        <v>3</v>
      </c>
      <c r="K19" s="8">
        <v>13</v>
      </c>
      <c r="L19" s="11">
        <v>7</v>
      </c>
      <c r="M19" s="9">
        <v>0</v>
      </c>
      <c r="N19" s="10">
        <v>0</v>
      </c>
      <c r="O19" s="10">
        <v>0</v>
      </c>
      <c r="P19" s="8">
        <v>5</v>
      </c>
      <c r="Q19" s="11">
        <v>20</v>
      </c>
      <c r="R19" s="12">
        <f>SUM(H19:Q19)</f>
        <v>50</v>
      </c>
      <c r="S19" s="50">
        <f>H19*$H$1+I19*$I$1+J19*$J$1+K19*$K$1+L19*$L$1+M19*$M$1+N19*$N$1+O19*$O$1+P19*$P$1+Q19*$Q$1</f>
        <v>134</v>
      </c>
      <c r="T19" s="22">
        <f>S19/R19</f>
        <v>2.68</v>
      </c>
      <c r="U19" s="24">
        <v>2</v>
      </c>
    </row>
    <row r="20" spans="1:21" ht="15">
      <c r="A20" s="18">
        <v>42560</v>
      </c>
      <c r="B20" s="19" t="s">
        <v>69</v>
      </c>
      <c r="C20" s="20" t="s">
        <v>42</v>
      </c>
      <c r="D20" s="7" t="s">
        <v>86</v>
      </c>
      <c r="E20" s="7" t="s">
        <v>104</v>
      </c>
      <c r="F20" s="7" t="s">
        <v>16</v>
      </c>
      <c r="G20" s="21" t="s">
        <v>96</v>
      </c>
      <c r="H20" s="9">
        <v>0</v>
      </c>
      <c r="I20" s="10">
        <v>0</v>
      </c>
      <c r="J20" s="10">
        <v>3</v>
      </c>
      <c r="K20" s="8">
        <v>12</v>
      </c>
      <c r="L20" s="11">
        <v>10</v>
      </c>
      <c r="M20" s="9">
        <v>0</v>
      </c>
      <c r="N20" s="10">
        <v>0</v>
      </c>
      <c r="O20" s="10">
        <v>1</v>
      </c>
      <c r="P20" s="8">
        <v>4</v>
      </c>
      <c r="Q20" s="11">
        <v>20</v>
      </c>
      <c r="R20" s="12">
        <f>SUM(H20:Q20)</f>
        <v>50</v>
      </c>
      <c r="S20" s="50">
        <f>H20*$H$1+I20*$I$1+J20*$J$1+K20*$K$1+L20*$L$1+M20*$M$1+N20*$N$1+O20*$O$1+P20*$P$1+Q20*$Q$1</f>
        <v>112</v>
      </c>
      <c r="T20" s="22">
        <f>S20/R20</f>
        <v>2.24</v>
      </c>
      <c r="U20" s="23">
        <v>1</v>
      </c>
    </row>
    <row r="21" spans="1:21" ht="15">
      <c r="A21" s="18">
        <v>42560</v>
      </c>
      <c r="B21" s="19" t="s">
        <v>73</v>
      </c>
      <c r="C21" s="20" t="s">
        <v>24</v>
      </c>
      <c r="D21" s="7" t="s">
        <v>87</v>
      </c>
      <c r="E21" s="7" t="s">
        <v>105</v>
      </c>
      <c r="F21" s="7" t="s">
        <v>17</v>
      </c>
      <c r="G21" s="21" t="s">
        <v>23</v>
      </c>
      <c r="H21" s="9">
        <v>2</v>
      </c>
      <c r="I21" s="10">
        <v>2</v>
      </c>
      <c r="J21" s="10">
        <v>4</v>
      </c>
      <c r="K21" s="8">
        <v>14</v>
      </c>
      <c r="L21" s="11">
        <v>3</v>
      </c>
      <c r="M21" s="9">
        <v>0</v>
      </c>
      <c r="N21" s="10">
        <v>1</v>
      </c>
      <c r="O21" s="10">
        <v>0</v>
      </c>
      <c r="P21" s="8">
        <v>9</v>
      </c>
      <c r="Q21" s="11">
        <v>15</v>
      </c>
      <c r="R21" s="12">
        <f>SUM(H21:Q21)</f>
        <v>50</v>
      </c>
      <c r="S21" s="50">
        <f>H21*$H$1+I21*$I$1+J21*$J$1+K21*$K$1+L21*$L$1+M21*$M$1+N21*$N$1+O21*$O$1+P21*$P$1+Q21*$Q$1</f>
        <v>199</v>
      </c>
      <c r="T21" s="22">
        <f>S21/R21</f>
        <v>3.98</v>
      </c>
      <c r="U21" s="23">
        <v>1</v>
      </c>
    </row>
    <row r="22" spans="1:21" ht="15">
      <c r="A22" s="18">
        <v>42560</v>
      </c>
      <c r="B22" s="19" t="s">
        <v>75</v>
      </c>
      <c r="C22" s="20" t="s">
        <v>22</v>
      </c>
      <c r="D22" s="7" t="s">
        <v>87</v>
      </c>
      <c r="E22" s="7" t="s">
        <v>105</v>
      </c>
      <c r="F22" s="7" t="s">
        <v>17</v>
      </c>
      <c r="G22" s="21" t="s">
        <v>23</v>
      </c>
      <c r="H22" s="9">
        <v>0</v>
      </c>
      <c r="I22" s="10">
        <v>2</v>
      </c>
      <c r="J22" s="10">
        <v>2</v>
      </c>
      <c r="K22" s="8">
        <v>9</v>
      </c>
      <c r="L22" s="11">
        <v>12</v>
      </c>
      <c r="M22" s="9">
        <v>0</v>
      </c>
      <c r="N22" s="10">
        <v>0</v>
      </c>
      <c r="O22" s="10">
        <v>3</v>
      </c>
      <c r="P22" s="8">
        <v>2</v>
      </c>
      <c r="Q22" s="11">
        <v>20</v>
      </c>
      <c r="R22" s="12">
        <f>SUM(H22:Q22)</f>
        <v>50</v>
      </c>
      <c r="S22" s="50">
        <f>H22*$H$1+I22*$I$1+J22*$J$1+K22*$K$1+L22*$L$1+M22*$M$1+N22*$N$1+O22*$O$1+P22*$P$1+Q22*$Q$1</f>
        <v>115</v>
      </c>
      <c r="T22" s="22">
        <f>S22/R22</f>
        <v>2.3</v>
      </c>
      <c r="U22" s="24">
        <v>2</v>
      </c>
    </row>
    <row r="23" spans="1:21" ht="15">
      <c r="A23" s="18">
        <v>42560</v>
      </c>
      <c r="B23" s="19" t="s">
        <v>69</v>
      </c>
      <c r="C23" s="20" t="s">
        <v>45</v>
      </c>
      <c r="D23" s="7" t="s">
        <v>87</v>
      </c>
      <c r="E23" s="7" t="s">
        <v>105</v>
      </c>
      <c r="F23" s="7" t="s">
        <v>17</v>
      </c>
      <c r="G23" s="21" t="s">
        <v>97</v>
      </c>
      <c r="H23" s="9">
        <v>0</v>
      </c>
      <c r="I23" s="10">
        <v>1</v>
      </c>
      <c r="J23" s="10">
        <v>1</v>
      </c>
      <c r="K23" s="8">
        <v>13</v>
      </c>
      <c r="L23" s="11">
        <v>10</v>
      </c>
      <c r="M23" s="9">
        <v>0</v>
      </c>
      <c r="N23" s="10">
        <v>0</v>
      </c>
      <c r="O23" s="10">
        <v>0</v>
      </c>
      <c r="P23" s="8">
        <v>4</v>
      </c>
      <c r="Q23" s="11">
        <v>21</v>
      </c>
      <c r="R23" s="12">
        <f>SUM(H23:Q23)</f>
        <v>50</v>
      </c>
      <c r="S23" s="50">
        <f>H23*$H$1+I23*$I$1+J23*$J$1+K23*$K$1+L23*$L$1+M23*$M$1+N23*$N$1+O23*$O$1+P23*$P$1+Q23*$Q$1</f>
        <v>103</v>
      </c>
      <c r="T23" s="22">
        <f>S23/R23</f>
        <v>2.06</v>
      </c>
      <c r="U23" s="25">
        <v>3</v>
      </c>
    </row>
    <row r="24" spans="1:21" ht="15">
      <c r="A24" s="18">
        <v>42560</v>
      </c>
      <c r="B24" s="19"/>
      <c r="C24" s="20" t="s">
        <v>106</v>
      </c>
      <c r="D24" s="7" t="s">
        <v>87</v>
      </c>
      <c r="E24" s="7" t="s">
        <v>105</v>
      </c>
      <c r="F24" s="7" t="s">
        <v>16</v>
      </c>
      <c r="G24" s="21"/>
      <c r="H24" s="9">
        <v>0</v>
      </c>
      <c r="I24" s="10">
        <v>1</v>
      </c>
      <c r="J24" s="10">
        <v>1</v>
      </c>
      <c r="K24" s="8">
        <v>4</v>
      </c>
      <c r="L24" s="11">
        <v>19</v>
      </c>
      <c r="M24" s="9">
        <v>0</v>
      </c>
      <c r="N24" s="10">
        <v>0</v>
      </c>
      <c r="O24" s="10">
        <v>0</v>
      </c>
      <c r="P24" s="8">
        <v>0</v>
      </c>
      <c r="Q24" s="11">
        <v>25</v>
      </c>
      <c r="R24" s="12">
        <f>SUM(H24:Q24)</f>
        <v>50</v>
      </c>
      <c r="S24" s="50">
        <f>H24*$H$1+I24*$I$1+J24*$J$1+K24*$K$1+L24*$L$1+M24*$M$1+N24*$N$1+O24*$O$1+P24*$P$1+Q24*$Q$1</f>
        <v>38</v>
      </c>
      <c r="T24" s="22">
        <f>S24/R24</f>
        <v>0.76</v>
      </c>
      <c r="U24" s="23">
        <v>1</v>
      </c>
    </row>
    <row r="25" spans="1:21" ht="15">
      <c r="A25" s="18">
        <v>42560</v>
      </c>
      <c r="B25" s="19" t="s">
        <v>70</v>
      </c>
      <c r="C25" s="20" t="s">
        <v>20</v>
      </c>
      <c r="D25" s="7" t="s">
        <v>87</v>
      </c>
      <c r="E25" s="7" t="s">
        <v>89</v>
      </c>
      <c r="F25" s="7" t="s">
        <v>17</v>
      </c>
      <c r="G25" s="21" t="s">
        <v>23</v>
      </c>
      <c r="H25" s="9">
        <v>3</v>
      </c>
      <c r="I25" s="10">
        <v>6</v>
      </c>
      <c r="J25" s="10">
        <v>7</v>
      </c>
      <c r="K25" s="8">
        <v>6</v>
      </c>
      <c r="L25" s="11">
        <v>3</v>
      </c>
      <c r="M25" s="9">
        <v>0</v>
      </c>
      <c r="N25" s="10">
        <v>0</v>
      </c>
      <c r="O25" s="10">
        <v>3</v>
      </c>
      <c r="P25" s="8">
        <v>12</v>
      </c>
      <c r="Q25" s="11">
        <v>10</v>
      </c>
      <c r="R25" s="12">
        <f aca="true" t="shared" si="0" ref="R25:R31">SUM(H25:Q25)</f>
        <v>50</v>
      </c>
      <c r="S25" s="50">
        <f aca="true" t="shared" si="1" ref="S25:S31">H25*$H$1+I25*$I$1+J25*$J$1+K25*$K$1+L25*$L$1+M25*$M$1+N25*$N$1+O25*$O$1+P25*$P$1+Q25*$Q$1</f>
        <v>263</v>
      </c>
      <c r="T25" s="22">
        <f aca="true" t="shared" si="2" ref="T25:T31">S25/R25</f>
        <v>5.26</v>
      </c>
      <c r="U25" s="23">
        <v>1</v>
      </c>
    </row>
    <row r="26" spans="1:21" ht="15">
      <c r="A26" s="18">
        <v>42560</v>
      </c>
      <c r="B26" s="19"/>
      <c r="C26" s="20" t="s">
        <v>107</v>
      </c>
      <c r="D26" s="7" t="s">
        <v>87</v>
      </c>
      <c r="E26" s="7" t="s">
        <v>89</v>
      </c>
      <c r="F26" s="7" t="s">
        <v>17</v>
      </c>
      <c r="G26" s="21" t="s">
        <v>23</v>
      </c>
      <c r="H26" s="9">
        <v>1</v>
      </c>
      <c r="I26" s="10">
        <v>4</v>
      </c>
      <c r="J26" s="10">
        <v>6</v>
      </c>
      <c r="K26" s="8">
        <v>12</v>
      </c>
      <c r="L26" s="11">
        <v>2</v>
      </c>
      <c r="M26" s="9">
        <v>0</v>
      </c>
      <c r="N26" s="10">
        <v>1</v>
      </c>
      <c r="O26" s="10">
        <v>4</v>
      </c>
      <c r="P26" s="8">
        <v>11</v>
      </c>
      <c r="Q26" s="11">
        <v>9</v>
      </c>
      <c r="R26" s="12">
        <f t="shared" si="0"/>
        <v>50</v>
      </c>
      <c r="S26" s="50">
        <f t="shared" si="1"/>
        <v>256</v>
      </c>
      <c r="T26" s="22">
        <f t="shared" si="2"/>
        <v>5.12</v>
      </c>
      <c r="U26" s="24">
        <v>2</v>
      </c>
    </row>
    <row r="27" spans="1:21" ht="15">
      <c r="A27" s="18">
        <v>42560</v>
      </c>
      <c r="B27" s="19" t="s">
        <v>71</v>
      </c>
      <c r="C27" s="20" t="s">
        <v>43</v>
      </c>
      <c r="D27" s="7" t="s">
        <v>87</v>
      </c>
      <c r="E27" s="7" t="s">
        <v>89</v>
      </c>
      <c r="F27" s="7" t="s">
        <v>17</v>
      </c>
      <c r="G27" s="21" t="s">
        <v>23</v>
      </c>
      <c r="H27" s="9">
        <v>1</v>
      </c>
      <c r="I27" s="10">
        <v>3</v>
      </c>
      <c r="J27" s="10">
        <v>5</v>
      </c>
      <c r="K27" s="8">
        <v>14</v>
      </c>
      <c r="L27" s="11">
        <v>2</v>
      </c>
      <c r="M27" s="9">
        <v>0</v>
      </c>
      <c r="N27" s="10">
        <v>1</v>
      </c>
      <c r="O27" s="10">
        <v>1</v>
      </c>
      <c r="P27" s="8">
        <v>8</v>
      </c>
      <c r="Q27" s="11">
        <v>15</v>
      </c>
      <c r="R27" s="12">
        <f t="shared" si="0"/>
        <v>50</v>
      </c>
      <c r="S27" s="50">
        <f t="shared" si="1"/>
        <v>209</v>
      </c>
      <c r="T27" s="22">
        <f t="shared" si="2"/>
        <v>4.18</v>
      </c>
      <c r="U27" s="25">
        <v>3</v>
      </c>
    </row>
    <row r="28" spans="1:21" ht="15">
      <c r="A28" s="18">
        <v>42560</v>
      </c>
      <c r="B28" s="19" t="s">
        <v>74</v>
      </c>
      <c r="C28" s="20" t="s">
        <v>0</v>
      </c>
      <c r="D28" s="7" t="s">
        <v>87</v>
      </c>
      <c r="E28" s="7" t="s">
        <v>89</v>
      </c>
      <c r="F28" s="7" t="s">
        <v>17</v>
      </c>
      <c r="G28" s="21" t="s">
        <v>23</v>
      </c>
      <c r="H28" s="9">
        <v>3</v>
      </c>
      <c r="I28" s="10">
        <v>1</v>
      </c>
      <c r="J28" s="10">
        <v>7</v>
      </c>
      <c r="K28" s="8">
        <v>11</v>
      </c>
      <c r="L28" s="11">
        <v>3</v>
      </c>
      <c r="M28" s="9">
        <v>0</v>
      </c>
      <c r="N28" s="10">
        <v>0</v>
      </c>
      <c r="O28" s="10">
        <v>1</v>
      </c>
      <c r="P28" s="8">
        <v>9</v>
      </c>
      <c r="Q28" s="11">
        <v>15</v>
      </c>
      <c r="R28" s="12">
        <f t="shared" si="0"/>
        <v>50</v>
      </c>
      <c r="S28" s="50">
        <f t="shared" si="1"/>
        <v>207</v>
      </c>
      <c r="T28" s="22">
        <f t="shared" si="2"/>
        <v>4.14</v>
      </c>
      <c r="U28" s="26">
        <v>4</v>
      </c>
    </row>
    <row r="29" spans="1:21" ht="15">
      <c r="A29" s="18">
        <v>42560</v>
      </c>
      <c r="B29" s="19" t="s">
        <v>72</v>
      </c>
      <c r="C29" s="20" t="s">
        <v>44</v>
      </c>
      <c r="D29" s="7" t="s">
        <v>87</v>
      </c>
      <c r="E29" s="7" t="s">
        <v>89</v>
      </c>
      <c r="F29" s="7" t="s">
        <v>17</v>
      </c>
      <c r="G29" s="21" t="s">
        <v>23</v>
      </c>
      <c r="H29" s="9">
        <v>0</v>
      </c>
      <c r="I29" s="10">
        <v>2</v>
      </c>
      <c r="J29" s="10">
        <v>2</v>
      </c>
      <c r="K29" s="8">
        <v>16</v>
      </c>
      <c r="L29" s="11">
        <v>5</v>
      </c>
      <c r="M29" s="9">
        <v>0</v>
      </c>
      <c r="N29" s="10">
        <v>0</v>
      </c>
      <c r="O29" s="10">
        <v>1</v>
      </c>
      <c r="P29" s="8">
        <v>8</v>
      </c>
      <c r="Q29" s="11">
        <v>16</v>
      </c>
      <c r="R29" s="12">
        <f t="shared" si="0"/>
        <v>50</v>
      </c>
      <c r="S29" s="50">
        <f t="shared" si="1"/>
        <v>164</v>
      </c>
      <c r="T29" s="22">
        <f t="shared" si="2"/>
        <v>3.28</v>
      </c>
      <c r="U29" s="26">
        <v>5</v>
      </c>
    </row>
    <row r="30" spans="1:21" ht="15">
      <c r="A30" s="18">
        <v>42560</v>
      </c>
      <c r="B30" s="19" t="s">
        <v>76</v>
      </c>
      <c r="C30" s="20" t="s">
        <v>28</v>
      </c>
      <c r="D30" s="7" t="s">
        <v>87</v>
      </c>
      <c r="E30" s="7" t="s">
        <v>89</v>
      </c>
      <c r="F30" s="7" t="s">
        <v>16</v>
      </c>
      <c r="G30" s="21" t="s">
        <v>23</v>
      </c>
      <c r="H30" s="9">
        <v>1</v>
      </c>
      <c r="I30" s="10">
        <v>5</v>
      </c>
      <c r="J30" s="10">
        <v>9</v>
      </c>
      <c r="K30" s="8">
        <v>8</v>
      </c>
      <c r="L30" s="11">
        <v>2</v>
      </c>
      <c r="M30" s="9">
        <v>0</v>
      </c>
      <c r="N30" s="10">
        <v>0</v>
      </c>
      <c r="O30" s="10">
        <v>3</v>
      </c>
      <c r="P30" s="8">
        <v>9</v>
      </c>
      <c r="Q30" s="11">
        <v>13</v>
      </c>
      <c r="R30" s="12">
        <f t="shared" si="0"/>
        <v>50</v>
      </c>
      <c r="S30" s="50">
        <f t="shared" si="1"/>
        <v>242</v>
      </c>
      <c r="T30" s="22">
        <f t="shared" si="2"/>
        <v>4.84</v>
      </c>
      <c r="U30" s="23">
        <v>1</v>
      </c>
    </row>
    <row r="31" spans="1:21" ht="15">
      <c r="A31" s="18">
        <v>42560</v>
      </c>
      <c r="B31" s="19" t="s">
        <v>69</v>
      </c>
      <c r="C31" s="20" t="s">
        <v>46</v>
      </c>
      <c r="D31" s="7" t="s">
        <v>87</v>
      </c>
      <c r="E31" s="7" t="s">
        <v>89</v>
      </c>
      <c r="F31" s="7" t="s">
        <v>16</v>
      </c>
      <c r="G31" s="21" t="s">
        <v>97</v>
      </c>
      <c r="H31" s="9">
        <v>0</v>
      </c>
      <c r="I31" s="10">
        <v>0</v>
      </c>
      <c r="J31" s="10">
        <v>0</v>
      </c>
      <c r="K31" s="8">
        <v>5</v>
      </c>
      <c r="L31" s="11">
        <v>20</v>
      </c>
      <c r="M31" s="9">
        <v>0</v>
      </c>
      <c r="N31" s="10">
        <v>0</v>
      </c>
      <c r="O31" s="10">
        <v>0</v>
      </c>
      <c r="P31" s="8">
        <v>8</v>
      </c>
      <c r="Q31" s="11">
        <v>17</v>
      </c>
      <c r="R31" s="12">
        <f t="shared" si="0"/>
        <v>50</v>
      </c>
      <c r="S31" s="50">
        <f t="shared" si="1"/>
        <v>65</v>
      </c>
      <c r="T31" s="22">
        <f t="shared" si="2"/>
        <v>1.3</v>
      </c>
      <c r="U31" s="24">
        <v>2</v>
      </c>
    </row>
    <row r="32" spans="1:21" ht="15">
      <c r="A32" s="18">
        <v>42560</v>
      </c>
      <c r="B32" s="19"/>
      <c r="C32" s="20" t="s">
        <v>108</v>
      </c>
      <c r="D32" s="7" t="s">
        <v>87</v>
      </c>
      <c r="E32" s="7" t="s">
        <v>90</v>
      </c>
      <c r="F32" s="7" t="s">
        <v>17</v>
      </c>
      <c r="G32" s="21"/>
      <c r="H32" s="9">
        <v>1</v>
      </c>
      <c r="I32" s="10">
        <v>2</v>
      </c>
      <c r="J32" s="10">
        <v>10</v>
      </c>
      <c r="K32" s="8">
        <v>10</v>
      </c>
      <c r="L32" s="11">
        <v>2</v>
      </c>
      <c r="M32" s="9">
        <v>0</v>
      </c>
      <c r="N32" s="10">
        <v>0</v>
      </c>
      <c r="O32" s="10">
        <v>1</v>
      </c>
      <c r="P32" s="8">
        <v>9</v>
      </c>
      <c r="Q32" s="11">
        <v>15</v>
      </c>
      <c r="R32" s="12">
        <f>SUM(H32:Q32)</f>
        <v>50</v>
      </c>
      <c r="S32" s="50">
        <f>H32*$H$1+I32*$I$1+J32*$J$1+K32*$K$1+L32*$L$1+M32*$M$1+N32*$N$1+O32*$O$1+P32*$P$1+Q32*$Q$1</f>
        <v>214</v>
      </c>
      <c r="T32" s="22">
        <f>S32/R32</f>
        <v>4.28</v>
      </c>
      <c r="U32" s="23">
        <v>1</v>
      </c>
    </row>
    <row r="33" spans="1:21" ht="15">
      <c r="A33" s="18">
        <v>42560</v>
      </c>
      <c r="B33" s="19" t="s">
        <v>77</v>
      </c>
      <c r="C33" s="20" t="s">
        <v>47</v>
      </c>
      <c r="D33" s="7" t="s">
        <v>87</v>
      </c>
      <c r="E33" s="7" t="s">
        <v>90</v>
      </c>
      <c r="F33" s="7" t="s">
        <v>17</v>
      </c>
      <c r="G33" s="21" t="s">
        <v>23</v>
      </c>
      <c r="H33" s="9">
        <v>0</v>
      </c>
      <c r="I33" s="10">
        <v>2</v>
      </c>
      <c r="J33" s="10">
        <v>4</v>
      </c>
      <c r="K33" s="8">
        <v>9</v>
      </c>
      <c r="L33" s="11">
        <v>10</v>
      </c>
      <c r="M33" s="9">
        <v>0</v>
      </c>
      <c r="N33" s="10">
        <v>0</v>
      </c>
      <c r="O33" s="10">
        <v>0</v>
      </c>
      <c r="P33" s="8">
        <v>4</v>
      </c>
      <c r="Q33" s="11">
        <v>21</v>
      </c>
      <c r="R33" s="12">
        <f>SUM(H33:Q33)</f>
        <v>50</v>
      </c>
      <c r="S33" s="50">
        <f>H33*$H$1+I33*$I$1+J33*$J$1+K33*$K$1+L33*$L$1+M33*$M$1+N33*$N$1+O33*$O$1+P33*$P$1+Q33*$Q$1</f>
        <v>117</v>
      </c>
      <c r="T33" s="22">
        <f>S33/R33</f>
        <v>2.34</v>
      </c>
      <c r="U33" s="24">
        <v>2</v>
      </c>
    </row>
    <row r="34" spans="1:21" ht="15">
      <c r="A34" s="18">
        <v>42560</v>
      </c>
      <c r="B34" s="19"/>
      <c r="C34" s="20" t="s">
        <v>109</v>
      </c>
      <c r="D34" s="7" t="s">
        <v>87</v>
      </c>
      <c r="E34" s="7" t="s">
        <v>90</v>
      </c>
      <c r="F34" s="7" t="s">
        <v>17</v>
      </c>
      <c r="G34" s="21"/>
      <c r="H34" s="9">
        <v>0</v>
      </c>
      <c r="I34" s="10">
        <v>1</v>
      </c>
      <c r="J34" s="10">
        <v>1</v>
      </c>
      <c r="K34" s="8">
        <v>11</v>
      </c>
      <c r="L34" s="11">
        <v>12</v>
      </c>
      <c r="M34" s="9">
        <v>0</v>
      </c>
      <c r="N34" s="10">
        <v>0</v>
      </c>
      <c r="O34" s="10">
        <v>0</v>
      </c>
      <c r="P34" s="8">
        <v>3</v>
      </c>
      <c r="Q34" s="11">
        <v>22</v>
      </c>
      <c r="R34" s="12">
        <f>SUM(H34:Q34)</f>
        <v>50</v>
      </c>
      <c r="S34" s="50">
        <f>H34*$H$1+I34*$I$1+J34*$J$1+K34*$K$1+L34*$L$1+M34*$M$1+N34*$N$1+O34*$O$1+P34*$P$1+Q34*$Q$1</f>
        <v>88</v>
      </c>
      <c r="T34" s="22">
        <f>S34/R34</f>
        <v>1.76</v>
      </c>
      <c r="U34" s="25">
        <v>3</v>
      </c>
    </row>
    <row r="35" spans="1:21" ht="15">
      <c r="A35" s="18">
        <v>42560</v>
      </c>
      <c r="B35" s="19" t="s">
        <v>69</v>
      </c>
      <c r="C35" s="20" t="s">
        <v>48</v>
      </c>
      <c r="D35" s="7" t="s">
        <v>87</v>
      </c>
      <c r="E35" s="7" t="s">
        <v>90</v>
      </c>
      <c r="F35" s="7" t="s">
        <v>17</v>
      </c>
      <c r="G35" s="21" t="s">
        <v>96</v>
      </c>
      <c r="H35" s="9">
        <v>0</v>
      </c>
      <c r="I35" s="10">
        <v>0</v>
      </c>
      <c r="J35" s="10">
        <v>1</v>
      </c>
      <c r="K35" s="8">
        <v>9</v>
      </c>
      <c r="L35" s="11">
        <v>15</v>
      </c>
      <c r="M35" s="9">
        <v>0</v>
      </c>
      <c r="N35" s="10">
        <v>0</v>
      </c>
      <c r="O35" s="10">
        <v>0</v>
      </c>
      <c r="P35" s="8">
        <v>5</v>
      </c>
      <c r="Q35" s="11">
        <v>20</v>
      </c>
      <c r="R35" s="12">
        <f>SUM(H35:Q35)</f>
        <v>50</v>
      </c>
      <c r="S35" s="50">
        <f>H35*$H$1+I35*$I$1+J35*$J$1+K35*$K$1+L35*$L$1+M35*$M$1+N35*$N$1+O35*$O$1+P35*$P$1+Q35*$Q$1</f>
        <v>78</v>
      </c>
      <c r="T35" s="22">
        <f>S35/R35</f>
        <v>1.56</v>
      </c>
      <c r="U35" s="26">
        <v>4</v>
      </c>
    </row>
    <row r="36" spans="1:21" ht="15">
      <c r="A36" s="18">
        <v>42560</v>
      </c>
      <c r="B36" s="19" t="s">
        <v>69</v>
      </c>
      <c r="C36" s="20" t="s">
        <v>51</v>
      </c>
      <c r="D36" s="7" t="s">
        <v>87</v>
      </c>
      <c r="E36" s="7" t="s">
        <v>90</v>
      </c>
      <c r="F36" s="7" t="s">
        <v>16</v>
      </c>
      <c r="G36" s="21" t="s">
        <v>97</v>
      </c>
      <c r="H36" s="9">
        <v>0</v>
      </c>
      <c r="I36" s="10">
        <v>0</v>
      </c>
      <c r="J36" s="10">
        <v>0</v>
      </c>
      <c r="K36" s="8">
        <v>10</v>
      </c>
      <c r="L36" s="11">
        <v>15</v>
      </c>
      <c r="M36" s="9">
        <v>0</v>
      </c>
      <c r="N36" s="10">
        <v>0</v>
      </c>
      <c r="O36" s="10">
        <v>0</v>
      </c>
      <c r="P36" s="8">
        <v>3</v>
      </c>
      <c r="Q36" s="11">
        <v>22</v>
      </c>
      <c r="R36" s="12">
        <f>SUM(H36:Q36)</f>
        <v>50</v>
      </c>
      <c r="S36" s="50">
        <f>H36*$H$1+I36*$I$1+J36*$J$1+K36*$K$1+L36*$L$1+M36*$M$1+N36*$N$1+O36*$O$1+P36*$P$1+Q36*$Q$1</f>
        <v>65</v>
      </c>
      <c r="T36" s="22">
        <f>S36/R36</f>
        <v>1.3</v>
      </c>
      <c r="U36" s="23">
        <v>1</v>
      </c>
    </row>
    <row r="37" spans="1:21" ht="15">
      <c r="A37" s="18">
        <v>42560</v>
      </c>
      <c r="B37" s="19" t="s">
        <v>69</v>
      </c>
      <c r="C37" s="20" t="s">
        <v>49</v>
      </c>
      <c r="D37" s="7" t="s">
        <v>87</v>
      </c>
      <c r="E37" s="7" t="s">
        <v>104</v>
      </c>
      <c r="F37" s="7" t="s">
        <v>17</v>
      </c>
      <c r="G37" s="21" t="s">
        <v>97</v>
      </c>
      <c r="H37" s="9">
        <v>0</v>
      </c>
      <c r="I37" s="10">
        <v>2</v>
      </c>
      <c r="J37" s="10">
        <v>6</v>
      </c>
      <c r="K37" s="8">
        <v>8</v>
      </c>
      <c r="L37" s="11">
        <v>9</v>
      </c>
      <c r="M37" s="9">
        <v>0</v>
      </c>
      <c r="N37" s="10">
        <v>0</v>
      </c>
      <c r="O37" s="10">
        <v>1</v>
      </c>
      <c r="P37" s="8">
        <v>8</v>
      </c>
      <c r="Q37" s="11">
        <v>16</v>
      </c>
      <c r="R37" s="12">
        <f>SUM(H37:Q37)</f>
        <v>50</v>
      </c>
      <c r="S37" s="50">
        <f>H37*$H$1+I37*$I$1+J37*$J$1+K37*$K$1+L37*$L$1+M37*$M$1+N37*$N$1+O37*$O$1+P37*$P$1+Q37*$Q$1</f>
        <v>156</v>
      </c>
      <c r="T37" s="22">
        <f>S37/R37</f>
        <v>3.12</v>
      </c>
      <c r="U37" s="23">
        <v>1</v>
      </c>
    </row>
    <row r="38" spans="1:21" ht="15">
      <c r="A38" s="18">
        <v>42560</v>
      </c>
      <c r="B38" s="19"/>
      <c r="C38" s="20" t="s">
        <v>27</v>
      </c>
      <c r="D38" s="7" t="s">
        <v>87</v>
      </c>
      <c r="E38" s="7" t="s">
        <v>104</v>
      </c>
      <c r="F38" s="7" t="s">
        <v>17</v>
      </c>
      <c r="G38" s="21"/>
      <c r="H38" s="9">
        <v>0</v>
      </c>
      <c r="I38" s="10">
        <v>1</v>
      </c>
      <c r="J38" s="10">
        <v>1</v>
      </c>
      <c r="K38" s="8">
        <v>7</v>
      </c>
      <c r="L38" s="11">
        <v>16</v>
      </c>
      <c r="M38" s="9">
        <v>0</v>
      </c>
      <c r="N38" s="10">
        <v>0</v>
      </c>
      <c r="O38" s="10">
        <v>0</v>
      </c>
      <c r="P38" s="8">
        <v>3</v>
      </c>
      <c r="Q38" s="11">
        <v>22</v>
      </c>
      <c r="R38" s="12">
        <f>SUM(H38:Q38)</f>
        <v>50</v>
      </c>
      <c r="S38" s="50">
        <f>H38*$H$1+I38*$I$1+J38*$J$1+K38*$K$1+L38*$L$1+M38*$M$1+N38*$N$1+O38*$O$1+P38*$P$1+Q38*$Q$1</f>
        <v>68</v>
      </c>
      <c r="T38" s="22">
        <f>S38/R38</f>
        <v>1.36</v>
      </c>
      <c r="U38" s="24">
        <v>2</v>
      </c>
    </row>
    <row r="39" spans="1:21" ht="15">
      <c r="A39" s="18">
        <v>42560</v>
      </c>
      <c r="B39" s="19" t="s">
        <v>69</v>
      </c>
      <c r="C39" s="20" t="s">
        <v>50</v>
      </c>
      <c r="D39" s="7" t="s">
        <v>87</v>
      </c>
      <c r="E39" s="7" t="s">
        <v>104</v>
      </c>
      <c r="F39" s="7" t="s">
        <v>16</v>
      </c>
      <c r="G39" s="21" t="s">
        <v>97</v>
      </c>
      <c r="H39" s="9">
        <v>0</v>
      </c>
      <c r="I39" s="10">
        <v>0</v>
      </c>
      <c r="J39" s="10">
        <v>2</v>
      </c>
      <c r="K39" s="8">
        <v>12</v>
      </c>
      <c r="L39" s="11">
        <v>11</v>
      </c>
      <c r="M39" s="9">
        <v>0</v>
      </c>
      <c r="N39" s="10">
        <v>0</v>
      </c>
      <c r="O39" s="10">
        <v>0</v>
      </c>
      <c r="P39" s="8">
        <v>4</v>
      </c>
      <c r="Q39" s="11">
        <v>21</v>
      </c>
      <c r="R39" s="12">
        <f>SUM(H39:Q39)</f>
        <v>50</v>
      </c>
      <c r="S39" s="50">
        <f>H39*$H$1+I39*$I$1+J39*$J$1+K39*$K$1+L39*$L$1+M39*$M$1+N39*$N$1+O39*$O$1+P39*$P$1+Q39*$Q$1</f>
        <v>96</v>
      </c>
      <c r="T39" s="22">
        <f>S39/R39</f>
        <v>1.92</v>
      </c>
      <c r="U39" s="23">
        <v>1</v>
      </c>
    </row>
    <row r="40" spans="1:21" ht="15">
      <c r="A40" s="18">
        <v>42560</v>
      </c>
      <c r="B40" s="19" t="s">
        <v>80</v>
      </c>
      <c r="C40" s="20" t="s">
        <v>25</v>
      </c>
      <c r="D40" s="7" t="s">
        <v>88</v>
      </c>
      <c r="E40" s="7" t="s">
        <v>105</v>
      </c>
      <c r="F40" s="7" t="s">
        <v>17</v>
      </c>
      <c r="G40" s="21" t="s">
        <v>23</v>
      </c>
      <c r="H40" s="9">
        <v>2</v>
      </c>
      <c r="I40" s="10">
        <v>5</v>
      </c>
      <c r="J40" s="10">
        <v>9</v>
      </c>
      <c r="K40" s="8">
        <v>9</v>
      </c>
      <c r="L40" s="11">
        <v>0</v>
      </c>
      <c r="M40" s="9">
        <v>0</v>
      </c>
      <c r="N40" s="10">
        <v>3</v>
      </c>
      <c r="O40" s="10">
        <v>5</v>
      </c>
      <c r="P40" s="8">
        <v>14</v>
      </c>
      <c r="Q40" s="11">
        <v>3</v>
      </c>
      <c r="R40" s="12">
        <f>SUM(H40:Q40)</f>
        <v>50</v>
      </c>
      <c r="S40" s="50">
        <f>H40*$H$1+I40*$I$1+J40*$J$1+K40*$K$1+L40*$L$1+M40*$M$1+N40*$N$1+O40*$O$1+P40*$P$1+Q40*$Q$1</f>
        <v>329</v>
      </c>
      <c r="T40" s="22">
        <f>S40/R40</f>
        <v>6.58</v>
      </c>
      <c r="U40" s="23">
        <v>1</v>
      </c>
    </row>
    <row r="41" spans="1:21" ht="15">
      <c r="A41" s="18">
        <v>42560</v>
      </c>
      <c r="B41" s="19" t="s">
        <v>79</v>
      </c>
      <c r="C41" s="20" t="s">
        <v>52</v>
      </c>
      <c r="D41" s="7" t="s">
        <v>88</v>
      </c>
      <c r="E41" s="7" t="s">
        <v>89</v>
      </c>
      <c r="F41" s="7" t="s">
        <v>17</v>
      </c>
      <c r="G41" s="21" t="s">
        <v>98</v>
      </c>
      <c r="H41" s="9">
        <v>4</v>
      </c>
      <c r="I41" s="10">
        <v>7</v>
      </c>
      <c r="J41" s="10">
        <v>12</v>
      </c>
      <c r="K41" s="8">
        <v>2</v>
      </c>
      <c r="L41" s="11">
        <v>0</v>
      </c>
      <c r="M41" s="9">
        <v>0</v>
      </c>
      <c r="N41" s="10">
        <v>1</v>
      </c>
      <c r="O41" s="10">
        <v>10</v>
      </c>
      <c r="P41" s="8">
        <v>10</v>
      </c>
      <c r="Q41" s="11">
        <v>4</v>
      </c>
      <c r="R41" s="12">
        <f>SUM(H41:Q41)</f>
        <v>50</v>
      </c>
      <c r="S41" s="50">
        <f>H41*$H$1+I41*$I$1+J41*$J$1+K41*$K$1+L41*$L$1+M41*$M$1+N41*$N$1+O41*$O$1+P41*$P$1+Q41*$Q$1</f>
        <v>360</v>
      </c>
      <c r="T41" s="22">
        <f>S41/R41</f>
        <v>7.2</v>
      </c>
      <c r="U41" s="23">
        <v>1</v>
      </c>
    </row>
    <row r="42" spans="1:21" ht="15">
      <c r="A42" s="18">
        <v>42560</v>
      </c>
      <c r="B42" s="19" t="s">
        <v>81</v>
      </c>
      <c r="C42" s="20" t="s">
        <v>53</v>
      </c>
      <c r="D42" s="7" t="s">
        <v>88</v>
      </c>
      <c r="E42" s="7" t="s">
        <v>89</v>
      </c>
      <c r="F42" s="7" t="s">
        <v>17</v>
      </c>
      <c r="G42" s="21" t="s">
        <v>23</v>
      </c>
      <c r="H42" s="9">
        <v>2</v>
      </c>
      <c r="I42" s="10">
        <v>2</v>
      </c>
      <c r="J42" s="10">
        <v>13</v>
      </c>
      <c r="K42" s="8">
        <v>7</v>
      </c>
      <c r="L42" s="11">
        <v>1</v>
      </c>
      <c r="M42" s="9">
        <v>0</v>
      </c>
      <c r="N42" s="10">
        <v>0</v>
      </c>
      <c r="O42" s="10">
        <v>2</v>
      </c>
      <c r="P42" s="8">
        <v>18</v>
      </c>
      <c r="Q42" s="11">
        <v>5</v>
      </c>
      <c r="R42" s="12">
        <f>SUM(H42:Q42)</f>
        <v>50</v>
      </c>
      <c r="S42" s="50">
        <f>H42*$H$1+I42*$I$1+J42*$J$1+K42*$K$1+L42*$L$1+M42*$M$1+N42*$N$1+O42*$O$1+P42*$P$1+Q42*$Q$1</f>
        <v>287</v>
      </c>
      <c r="T42" s="22">
        <f>S42/R42</f>
        <v>5.74</v>
      </c>
      <c r="U42" s="24">
        <v>2</v>
      </c>
    </row>
    <row r="43" spans="1:21" ht="15">
      <c r="A43" s="18">
        <v>42560</v>
      </c>
      <c r="B43" s="19" t="s">
        <v>83</v>
      </c>
      <c r="C43" s="20" t="s">
        <v>55</v>
      </c>
      <c r="D43" s="7" t="s">
        <v>88</v>
      </c>
      <c r="E43" s="7" t="s">
        <v>89</v>
      </c>
      <c r="F43" s="7" t="s">
        <v>16</v>
      </c>
      <c r="G43" s="21" t="s">
        <v>99</v>
      </c>
      <c r="H43" s="9">
        <v>4</v>
      </c>
      <c r="I43" s="10">
        <v>9</v>
      </c>
      <c r="J43" s="10">
        <v>8</v>
      </c>
      <c r="K43" s="8">
        <v>4</v>
      </c>
      <c r="L43" s="11">
        <v>0</v>
      </c>
      <c r="M43" s="9">
        <v>0</v>
      </c>
      <c r="N43" s="10">
        <v>2</v>
      </c>
      <c r="O43" s="10">
        <v>14</v>
      </c>
      <c r="P43" s="8">
        <v>6</v>
      </c>
      <c r="Q43" s="11">
        <v>3</v>
      </c>
      <c r="R43" s="12">
        <f>SUM(H43:Q43)</f>
        <v>50</v>
      </c>
      <c r="S43" s="50">
        <f>H43*$H$1+I43*$I$1+J43*$J$1+K43*$K$1+L43*$L$1+M43*$M$1+N43*$N$1+O43*$O$1+P43*$P$1+Q43*$Q$1</f>
        <v>380</v>
      </c>
      <c r="T43" s="22">
        <f>S43/R43</f>
        <v>7.6</v>
      </c>
      <c r="U43" s="23">
        <v>1</v>
      </c>
    </row>
    <row r="44" spans="1:21" ht="15">
      <c r="A44" s="18">
        <v>42560</v>
      </c>
      <c r="B44" s="19" t="s">
        <v>82</v>
      </c>
      <c r="C44" s="20" t="s">
        <v>54</v>
      </c>
      <c r="D44" s="7" t="s">
        <v>88</v>
      </c>
      <c r="E44" s="7" t="s">
        <v>89</v>
      </c>
      <c r="F44" s="7" t="s">
        <v>16</v>
      </c>
      <c r="G44" s="21" t="s">
        <v>99</v>
      </c>
      <c r="H44" s="9">
        <v>0</v>
      </c>
      <c r="I44" s="10">
        <v>3</v>
      </c>
      <c r="J44" s="10">
        <v>10</v>
      </c>
      <c r="K44" s="8">
        <v>11</v>
      </c>
      <c r="L44" s="11">
        <v>1</v>
      </c>
      <c r="M44" s="9">
        <v>0</v>
      </c>
      <c r="N44" s="10">
        <v>0</v>
      </c>
      <c r="O44" s="10">
        <v>1</v>
      </c>
      <c r="P44" s="8">
        <v>10</v>
      </c>
      <c r="Q44" s="11">
        <v>14</v>
      </c>
      <c r="R44" s="12">
        <f>SUM(H44:Q44)</f>
        <v>50</v>
      </c>
      <c r="S44" s="50">
        <f>H44*$H$1+I44*$I$1+J44*$J$1+K44*$K$1+L44*$L$1+M44*$M$1+N44*$N$1+O44*$O$1+P44*$P$1+Q44*$Q$1</f>
        <v>223</v>
      </c>
      <c r="T44" s="22">
        <f>S44/R44</f>
        <v>4.46</v>
      </c>
      <c r="U44" s="24">
        <v>2</v>
      </c>
    </row>
    <row r="45" spans="1:21" ht="15">
      <c r="A45" s="18">
        <v>42560</v>
      </c>
      <c r="B45" s="19" t="s">
        <v>84</v>
      </c>
      <c r="C45" s="20" t="s">
        <v>14</v>
      </c>
      <c r="D45" s="7" t="s">
        <v>88</v>
      </c>
      <c r="E45" s="7" t="s">
        <v>90</v>
      </c>
      <c r="F45" s="7" t="s">
        <v>17</v>
      </c>
      <c r="G45" s="21" t="s">
        <v>23</v>
      </c>
      <c r="H45" s="9">
        <v>1</v>
      </c>
      <c r="I45" s="10">
        <v>0</v>
      </c>
      <c r="J45" s="10">
        <v>4</v>
      </c>
      <c r="K45" s="8">
        <v>12</v>
      </c>
      <c r="L45" s="11">
        <v>8</v>
      </c>
      <c r="M45" s="9">
        <v>0</v>
      </c>
      <c r="N45" s="10">
        <v>0</v>
      </c>
      <c r="O45" s="10">
        <v>0</v>
      </c>
      <c r="P45" s="8">
        <v>2</v>
      </c>
      <c r="Q45" s="11">
        <v>23</v>
      </c>
      <c r="R45" s="12">
        <f>SUM(H45:Q45)</f>
        <v>50</v>
      </c>
      <c r="S45" s="50">
        <f>H45*$H$1+I45*$I$1+J45*$J$1+K45*$K$1+L45*$L$1+M45*$M$1+N45*$N$1+O45*$O$1+P45*$P$1+Q45*$Q$1</f>
        <v>113</v>
      </c>
      <c r="T45" s="22">
        <f>S45/R45</f>
        <v>2.26</v>
      </c>
      <c r="U45" s="23">
        <v>1</v>
      </c>
    </row>
    <row r="46" spans="1:21" ht="15">
      <c r="A46" s="18">
        <v>42560</v>
      </c>
      <c r="B46" s="19" t="s">
        <v>111</v>
      </c>
      <c r="C46" s="20" t="s">
        <v>110</v>
      </c>
      <c r="D46" s="7" t="s">
        <v>88</v>
      </c>
      <c r="E46" s="7" t="s">
        <v>90</v>
      </c>
      <c r="F46" s="7" t="s">
        <v>16</v>
      </c>
      <c r="G46" s="21"/>
      <c r="H46" s="9">
        <v>0</v>
      </c>
      <c r="I46" s="10">
        <v>1</v>
      </c>
      <c r="J46" s="10">
        <v>7</v>
      </c>
      <c r="K46" s="8">
        <v>16</v>
      </c>
      <c r="L46" s="11">
        <v>1</v>
      </c>
      <c r="M46" s="9">
        <v>0</v>
      </c>
      <c r="N46" s="10">
        <v>0</v>
      </c>
      <c r="O46" s="10">
        <v>0</v>
      </c>
      <c r="P46" s="8">
        <v>13</v>
      </c>
      <c r="Q46" s="11">
        <v>12</v>
      </c>
      <c r="R46" s="12">
        <f>SUM(H46:Q46)</f>
        <v>50</v>
      </c>
      <c r="S46" s="50">
        <f>H46*$H$1+I46*$I$1+J46*$J$1+K46*$K$1+L46*$L$1+M46*$M$1+N46*$N$1+O46*$O$1+P46*$P$1+Q46*$Q$1</f>
        <v>211</v>
      </c>
      <c r="T46" s="22">
        <f>S46/R46</f>
        <v>4.22</v>
      </c>
      <c r="U46" s="23">
        <v>1</v>
      </c>
    </row>
    <row r="47" spans="1:21" ht="15">
      <c r="A47" s="18">
        <v>42560</v>
      </c>
      <c r="B47" s="19" t="s">
        <v>85</v>
      </c>
      <c r="C47" s="20" t="s">
        <v>13</v>
      </c>
      <c r="D47" s="7" t="s">
        <v>88</v>
      </c>
      <c r="E47" s="7" t="s">
        <v>90</v>
      </c>
      <c r="F47" s="7" t="s">
        <v>16</v>
      </c>
      <c r="G47" s="21" t="s">
        <v>23</v>
      </c>
      <c r="H47" s="9">
        <v>0</v>
      </c>
      <c r="I47" s="10">
        <v>4</v>
      </c>
      <c r="J47" s="10">
        <v>5</v>
      </c>
      <c r="K47" s="8">
        <v>11</v>
      </c>
      <c r="L47" s="11">
        <v>5</v>
      </c>
      <c r="M47" s="9">
        <v>0</v>
      </c>
      <c r="N47" s="10">
        <v>0</v>
      </c>
      <c r="O47" s="10">
        <v>0</v>
      </c>
      <c r="P47" s="8">
        <v>12</v>
      </c>
      <c r="Q47" s="11">
        <v>13</v>
      </c>
      <c r="R47" s="12">
        <f>SUM(H47:Q47)</f>
        <v>50</v>
      </c>
      <c r="S47" s="50">
        <f>H47*$H$1+I47*$I$1+J47*$J$1+K47*$K$1+L47*$L$1+M47*$M$1+N47*$N$1+O47*$O$1+P47*$P$1+Q47*$Q$1</f>
        <v>195</v>
      </c>
      <c r="T47" s="22">
        <f>S47/R47</f>
        <v>3.9</v>
      </c>
      <c r="U47" s="24">
        <v>2</v>
      </c>
    </row>
    <row r="48" spans="1:21" ht="15">
      <c r="A48" s="18">
        <v>42560</v>
      </c>
      <c r="B48" s="19"/>
      <c r="C48" s="20" t="s">
        <v>112</v>
      </c>
      <c r="D48" s="7" t="s">
        <v>88</v>
      </c>
      <c r="E48" s="7" t="s">
        <v>104</v>
      </c>
      <c r="F48" s="7" t="s">
        <v>17</v>
      </c>
      <c r="G48" s="21" t="s">
        <v>23</v>
      </c>
      <c r="H48" s="9">
        <v>0</v>
      </c>
      <c r="I48" s="10">
        <v>1</v>
      </c>
      <c r="J48" s="10">
        <v>1</v>
      </c>
      <c r="K48" s="8">
        <v>11</v>
      </c>
      <c r="L48" s="11">
        <v>12</v>
      </c>
      <c r="M48" s="9">
        <v>0</v>
      </c>
      <c r="N48" s="10">
        <v>0</v>
      </c>
      <c r="O48" s="10">
        <v>0</v>
      </c>
      <c r="P48" s="8">
        <v>2</v>
      </c>
      <c r="Q48" s="11">
        <v>23</v>
      </c>
      <c r="R48" s="12">
        <f>SUM(H48:Q48)</f>
        <v>50</v>
      </c>
      <c r="S48" s="50">
        <f>H48*$H$1+I48*$I$1+J48*$J$1+K48*$K$1+L48*$L$1+M48*$M$1+N48*$N$1+O48*$O$1+P48*$P$1+Q48*$Q$1</f>
        <v>83</v>
      </c>
      <c r="T48" s="22">
        <f>S48/R48</f>
        <v>1.66</v>
      </c>
      <c r="U48" s="23">
        <v>1</v>
      </c>
    </row>
    <row r="49" spans="1:21" ht="15.75" thickBot="1">
      <c r="A49" s="27"/>
      <c r="B49" s="28"/>
      <c r="C49" s="29"/>
      <c r="D49" s="30"/>
      <c r="E49" s="30"/>
      <c r="F49" s="30"/>
      <c r="G49" s="31"/>
      <c r="H49" s="32"/>
      <c r="I49" s="33"/>
      <c r="J49" s="33"/>
      <c r="K49" s="34"/>
      <c r="L49" s="35"/>
      <c r="M49" s="32"/>
      <c r="N49" s="33"/>
      <c r="O49" s="33"/>
      <c r="P49" s="34"/>
      <c r="Q49" s="35"/>
      <c r="R49" s="36">
        <f>SUM(H49:Q49)</f>
        <v>0</v>
      </c>
      <c r="S49" s="51">
        <f>H49*$H$1+I49*$I$1+J49*$J$1+K49*$K$1+L49*$L$1+M49*$M$1+N49*$N$1+O49*$O$1+P49*$P$1+Q49*$Q$1</f>
        <v>0</v>
      </c>
      <c r="T49" s="37" t="e">
        <f>S49/R49</f>
        <v>#DIV/0!</v>
      </c>
      <c r="U49" s="49"/>
    </row>
  </sheetData>
  <sheetProtection/>
  <autoFilter ref="A1:U49"/>
  <conditionalFormatting sqref="D1:D23 D25:D32 D36:D46 D48:D65536">
    <cfRule type="cellIs" priority="1209" dxfId="7" operator="equal">
      <formula>"CRB"</formula>
    </cfRule>
  </conditionalFormatting>
  <conditionalFormatting sqref="B50:B65536 B1">
    <cfRule type="colorScale" priority="1564" dxfId="3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:D23 D25:D34 D36:D46 D48:D49">
    <cfRule type="cellIs" priority="121" dxfId="6" operator="equal" stopIfTrue="1">
      <formula>"PBHB"</formula>
    </cfRule>
    <cfRule type="cellIs" priority="122" dxfId="0" operator="equal" stopIfTrue="1">
      <formula>"TRRB"</formula>
    </cfRule>
    <cfRule type="cellIs" priority="123" dxfId="4" operator="equal" stopIfTrue="1">
      <formula>"HU"</formula>
    </cfRule>
    <cfRule type="cellIs" priority="124" dxfId="3" operator="equal" stopIfTrue="1">
      <formula>"TRLB"</formula>
    </cfRule>
    <cfRule type="cellIs" priority="125" dxfId="1" operator="equal" stopIfTrue="1">
      <formula>"BB"</formula>
    </cfRule>
  </conditionalFormatting>
  <conditionalFormatting sqref="F2:F23 F25:F34 F36:F46 F49">
    <cfRule type="cellIs" priority="120" dxfId="1" operator="equal" stopIfTrue="1">
      <formula>"muž"</formula>
    </cfRule>
    <cfRule type="cellIs" priority="126" dxfId="0" operator="equal" stopIfTrue="1">
      <formula>"žena"</formula>
    </cfRule>
  </conditionalFormatting>
  <conditionalFormatting sqref="D33:D34">
    <cfRule type="cellIs" priority="115" dxfId="7" operator="equal">
      <formula>"CRB"</formula>
    </cfRule>
  </conditionalFormatting>
  <conditionalFormatting sqref="D35">
    <cfRule type="cellIs" priority="82" dxfId="6" operator="equal" stopIfTrue="1">
      <formula>"PBHB"</formula>
    </cfRule>
    <cfRule type="cellIs" priority="83" dxfId="0" operator="equal" stopIfTrue="1">
      <formula>"TRRB"</formula>
    </cfRule>
    <cfRule type="cellIs" priority="84" dxfId="4" operator="equal" stopIfTrue="1">
      <formula>"HU"</formula>
    </cfRule>
    <cfRule type="cellIs" priority="85" dxfId="3" operator="equal" stopIfTrue="1">
      <formula>"TRLB"</formula>
    </cfRule>
    <cfRule type="cellIs" priority="86" dxfId="1" operator="equal" stopIfTrue="1">
      <formula>"BB"</formula>
    </cfRule>
  </conditionalFormatting>
  <conditionalFormatting sqref="F35">
    <cfRule type="cellIs" priority="81" dxfId="1" operator="equal" stopIfTrue="1">
      <formula>"muž"</formula>
    </cfRule>
    <cfRule type="cellIs" priority="87" dxfId="0" operator="equal" stopIfTrue="1">
      <formula>"žena"</formula>
    </cfRule>
  </conditionalFormatting>
  <conditionalFormatting sqref="D35">
    <cfRule type="cellIs" priority="76" dxfId="7" operator="equal">
      <formula>"CRB"</formula>
    </cfRule>
  </conditionalFormatting>
  <conditionalFormatting sqref="B35">
    <cfRule type="colorScale" priority="88" dxfId="3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F48">
    <cfRule type="cellIs" priority="60" dxfId="1" operator="equal" stopIfTrue="1">
      <formula>"muž"</formula>
    </cfRule>
    <cfRule type="cellIs" priority="61" dxfId="0" operator="equal" stopIfTrue="1">
      <formula>"žena"</formula>
    </cfRule>
  </conditionalFormatting>
  <conditionalFormatting sqref="B48">
    <cfRule type="colorScale" priority="62" dxfId="3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47">
    <cfRule type="cellIs" priority="31" dxfId="6" operator="equal" stopIfTrue="1">
      <formula>"PBHB"</formula>
    </cfRule>
    <cfRule type="cellIs" priority="32" dxfId="0" operator="equal" stopIfTrue="1">
      <formula>"TRRB"</formula>
    </cfRule>
    <cfRule type="cellIs" priority="33" dxfId="4" operator="equal" stopIfTrue="1">
      <formula>"HU"</formula>
    </cfRule>
    <cfRule type="cellIs" priority="34" dxfId="3" operator="equal" stopIfTrue="1">
      <formula>"TRLB"</formula>
    </cfRule>
    <cfRule type="cellIs" priority="35" dxfId="1" operator="equal" stopIfTrue="1">
      <formula>"BB"</formula>
    </cfRule>
  </conditionalFormatting>
  <conditionalFormatting sqref="D47">
    <cfRule type="cellIs" priority="30" dxfId="7" operator="equal">
      <formula>"CRB"</formula>
    </cfRule>
  </conditionalFormatting>
  <conditionalFormatting sqref="F47">
    <cfRule type="cellIs" priority="27" dxfId="1" operator="equal" stopIfTrue="1">
      <formula>"muž"</formula>
    </cfRule>
    <cfRule type="cellIs" priority="28" dxfId="0" operator="equal" stopIfTrue="1">
      <formula>"žena"</formula>
    </cfRule>
  </conditionalFormatting>
  <conditionalFormatting sqref="B47">
    <cfRule type="colorScale" priority="29" dxfId="3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D24">
    <cfRule type="cellIs" priority="9" dxfId="7" operator="equal">
      <formula>"CRB"</formula>
    </cfRule>
  </conditionalFormatting>
  <conditionalFormatting sqref="D24">
    <cfRule type="cellIs" priority="2" dxfId="6" operator="equal" stopIfTrue="1">
      <formula>"PBHB"</formula>
    </cfRule>
    <cfRule type="cellIs" priority="3" dxfId="0" operator="equal" stopIfTrue="1">
      <formula>"TRRB"</formula>
    </cfRule>
    <cfRule type="cellIs" priority="4" dxfId="4" operator="equal" stopIfTrue="1">
      <formula>"HU"</formula>
    </cfRule>
    <cfRule type="cellIs" priority="5" dxfId="3" operator="equal" stopIfTrue="1">
      <formula>"TRLB"</formula>
    </cfRule>
    <cfRule type="cellIs" priority="6" dxfId="1" operator="equal" stopIfTrue="1">
      <formula>"BB"</formula>
    </cfRule>
  </conditionalFormatting>
  <conditionalFormatting sqref="F24">
    <cfRule type="cellIs" priority="1" dxfId="1" operator="equal" stopIfTrue="1">
      <formula>"muž"</formula>
    </cfRule>
    <cfRule type="cellIs" priority="7" dxfId="0" operator="equal" stopIfTrue="1">
      <formula>"žena"</formula>
    </cfRule>
  </conditionalFormatting>
  <conditionalFormatting sqref="B24">
    <cfRule type="colorScale" priority="8" dxfId="3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conditionalFormatting sqref="B2:B23 B49 B25:B34 B36:B46">
    <cfRule type="colorScale" priority="1593" dxfId="35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/>
  <pageMargins left="0.3937007874015748" right="0.3937007874015748" top="0.3937007874015748" bottom="0.3937007874015748" header="0.1968503937007874" footer="0.1968503937007874"/>
  <pageSetup horizontalDpi="600" verticalDpi="600" orientation="landscape" paperSize="9" scale="90" r:id="rId1"/>
  <headerFooter>
    <oddHeader>&amp;C&amp;A</oddHead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Bohumil Paľo</dc:creator>
  <cp:keywords/>
  <dc:description/>
  <cp:lastModifiedBy>Francu, Dusan</cp:lastModifiedBy>
  <cp:lastPrinted>2016-07-08T09:14:25Z</cp:lastPrinted>
  <dcterms:created xsi:type="dcterms:W3CDTF">2012-07-01T09:54:21Z</dcterms:created>
  <dcterms:modified xsi:type="dcterms:W3CDTF">2016-07-12T20:06:40Z</dcterms:modified>
  <cp:category/>
  <cp:version/>
  <cp:contentType/>
  <cp:contentStatus/>
</cp:coreProperties>
</file>